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WG\Šlapanice hřbitov - KUBE\_projekt\"/>
    </mc:Choice>
  </mc:AlternateContent>
  <xr:revisionPtr revIDLastSave="0" documentId="13_ncr:1_{D824F4F6-9C33-482D-B0AC-13C5CE41DEAF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Rekapitulace" sheetId="1" r:id="rId1"/>
    <sheet name="Rozpočet" sheetId="2" r:id="rId2"/>
    <sheet name="List1" sheetId="3" r:id="rId3"/>
  </sheets>
  <definedNames>
    <definedName name="_xlnm.Print_Titles" localSheetId="0">Rekapitulace!1:6</definedName>
    <definedName name="_xlnm.Print_Titles" localSheetId="1">Rozpočet!$1:$6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F43" i="2"/>
  <c r="F44" i="2" s="1"/>
  <c r="F37" i="2"/>
  <c r="F36" i="2"/>
  <c r="F35" i="2"/>
  <c r="F34" i="2"/>
  <c r="F33" i="2"/>
  <c r="F32" i="2"/>
  <c r="F22" i="2" l="1"/>
  <c r="F14" i="2"/>
  <c r="F11" i="2"/>
  <c r="F10" i="2"/>
  <c r="F86" i="2"/>
  <c r="F77" i="2"/>
  <c r="F28" i="2"/>
  <c r="F25" i="2" l="1"/>
  <c r="F94" i="2" l="1"/>
  <c r="F93" i="2"/>
  <c r="F92" i="2"/>
  <c r="F91" i="2"/>
  <c r="F90" i="2"/>
  <c r="F89" i="2"/>
  <c r="F88" i="2"/>
  <c r="F87" i="2"/>
  <c r="F85" i="2"/>
  <c r="F84" i="2"/>
  <c r="F95" i="2" l="1"/>
  <c r="F17" i="2" l="1"/>
  <c r="F27" i="2" l="1"/>
  <c r="F26" i="2"/>
  <c r="F24" i="2"/>
  <c r="F23" i="2"/>
  <c r="F113" i="2" l="1"/>
  <c r="F99" i="2"/>
  <c r="F78" i="2" l="1"/>
  <c r="F71" i="2"/>
  <c r="F69" i="2"/>
  <c r="F68" i="2"/>
  <c r="F67" i="2"/>
  <c r="F66" i="2"/>
  <c r="F65" i="2"/>
  <c r="F64" i="2"/>
  <c r="F62" i="2"/>
  <c r="F79" i="2" l="1"/>
  <c r="F49" i="2" l="1"/>
  <c r="F30" i="2"/>
  <c r="F29" i="2"/>
  <c r="F9" i="2"/>
  <c r="F13" i="2" l="1"/>
  <c r="F121" i="2" l="1"/>
  <c r="F122" i="2" s="1"/>
  <c r="F116" i="2"/>
  <c r="F115" i="2"/>
  <c r="F114" i="2"/>
  <c r="F108" i="2"/>
  <c r="F107" i="2"/>
  <c r="F106" i="2"/>
  <c r="F105" i="2"/>
  <c r="F104" i="2"/>
  <c r="F72" i="2"/>
  <c r="F70" i="2"/>
  <c r="F63" i="2"/>
  <c r="F61" i="2"/>
  <c r="F51" i="2"/>
  <c r="F50" i="2"/>
  <c r="F48" i="2"/>
  <c r="F31" i="2"/>
  <c r="F38" i="2"/>
  <c r="F21" i="2"/>
  <c r="F20" i="2"/>
  <c r="F19" i="2"/>
  <c r="F18" i="2"/>
  <c r="F16" i="2"/>
  <c r="F15" i="2"/>
  <c r="F12" i="2"/>
  <c r="F8" i="2"/>
  <c r="F39" i="2" l="1"/>
  <c r="F73" i="2"/>
  <c r="F117" i="2"/>
  <c r="F52" i="2"/>
  <c r="F109" i="2"/>
  <c r="C23" i="1" l="1"/>
</calcChain>
</file>

<file path=xl/sharedStrings.xml><?xml version="1.0" encoding="utf-8"?>
<sst xmlns="http://schemas.openxmlformats.org/spreadsheetml/2006/main" count="252" uniqueCount="107">
  <si>
    <t>STAVBA:</t>
  </si>
  <si>
    <t>ČÁST:</t>
  </si>
  <si>
    <t/>
  </si>
  <si>
    <t>Č. P.</t>
  </si>
  <si>
    <t>ZKRÁCENÝ POPIS</t>
  </si>
  <si>
    <t>CELKEM</t>
  </si>
  <si>
    <t>CELKOVÁ REKAPITULACE NÁKLADŮ</t>
  </si>
  <si>
    <t>ELEKTROMONTÁŽE - MATERIÁL NOSNÝ</t>
  </si>
  <si>
    <t>ELEKTROMONTÁŽE - MONTÁŽNÍ PRÁCE</t>
  </si>
  <si>
    <t>DODÁVKA ROZVADĚČŮ</t>
  </si>
  <si>
    <t>OCHRANA PŘED BLESKEM - MATERIÁL NOSNÝ</t>
  </si>
  <si>
    <t>OCHRANA PŘED BLESKEM - MONTÁŽNÍ PRÁCE</t>
  </si>
  <si>
    <t>ZEMNÍ PRÁCE</t>
  </si>
  <si>
    <t>DOPRAVA</t>
  </si>
  <si>
    <t>HZS - PRÁCE NEZAHRNUTNÉ DO MONTÁŽNÍHO CENÍKU</t>
  </si>
  <si>
    <t>HZS - REVIZE</t>
  </si>
  <si>
    <t>CELKOVÝ NÁKLAD KČ:</t>
  </si>
  <si>
    <t>VYPRACOVAL: Ing. Vojtěch Florian</t>
  </si>
  <si>
    <t>M.J.</t>
  </si>
  <si>
    <t>MNOŽSTVÍ</t>
  </si>
  <si>
    <t>JEDN. CENA</t>
  </si>
  <si>
    <t>M</t>
  </si>
  <si>
    <t>NOSNÁ KONSTRUKCE DO 5 KG</t>
  </si>
  <si>
    <t>KS</t>
  </si>
  <si>
    <t>KRABICE S PRŮCHODKAMI 8101, IP 54, ACD</t>
  </si>
  <si>
    <t>PODRUŽNÝ MATERIÁL</t>
  </si>
  <si>
    <t>KPL</t>
  </si>
  <si>
    <t>SVORKA SZ, ZKUŠEBNÍ</t>
  </si>
  <si>
    <t>OCHRANA PROTI KOROZI - ASFALTOVÝ SPREJ</t>
  </si>
  <si>
    <t>CELKEM KČ:</t>
  </si>
  <si>
    <t>MONTÁŽNÍ PRÁCE DLE KAPITOLY "MATERIÁL NOSNÝ"</t>
  </si>
  <si>
    <t>PŘIDRUŽENÉ PRACOVNÍ VÝKONY</t>
  </si>
  <si>
    <t>UKONČENÍ VODIČŮ V ROZVADĚČI
DLE KAPITOLY "DODÁVKA ROZVADĚČŮ"</t>
  </si>
  <si>
    <t>ŠTÍTEK OZNAČOVACÍ</t>
  </si>
  <si>
    <t>KOMPLETACE ROZVADĚČE</t>
  </si>
  <si>
    <t>SVODOVÝ VODIČ AlMgSi 8</t>
  </si>
  <si>
    <t>VÝSTRAŽNÁ FÓLE š. 33</t>
  </si>
  <si>
    <t>PROVIZORNÍ ÚPRAVA TERÉNU</t>
  </si>
  <si>
    <t>M2</t>
  </si>
  <si>
    <t>KOORDINACE POSTUPU PRACÍ S OSTATNÍMI PROFESEMI</t>
  </si>
  <si>
    <t>HOD</t>
  </si>
  <si>
    <t>STAVEBNÍ PŘÍPOMOCE</t>
  </si>
  <si>
    <t>DOKUMENTACE SKUTEČNÉHO PROVEDENÍ</t>
  </si>
  <si>
    <t>PROVEDENÍ VÝCHOZÍ REVIZE A VYPRACOVÁNÍ REVIZNÍ ZPRÁVY</t>
  </si>
  <si>
    <t>KABEL CYKYJ 3 x 1,5</t>
  </si>
  <si>
    <t>KABEL CYKYJ 3 x 2,5</t>
  </si>
  <si>
    <t>KABEL CYKYJ 5 x 2,5</t>
  </si>
  <si>
    <t>ZÁS.JEDNONÁS.,250V,16A,IP44, NA POVRCH</t>
  </si>
  <si>
    <t xml:space="preserve">MONTÁŽ SVÍTIDLA </t>
  </si>
  <si>
    <t>PROUDOVÝ CHRÁNIČ FI40/4/0,03</t>
  </si>
  <si>
    <t>JISTIČ 16C/3</t>
  </si>
  <si>
    <t>MIMOSTAVENIŠTNÍ DOPRAVA DLE KAPITOLY "DODÁVKA ROZVADĚČŮ"</t>
  </si>
  <si>
    <t>VNITROSTAVENIŠTNÍ DOPRAVA DLE KAPITOLY "DODÁVKA ROZVADĚČŮ"</t>
  </si>
  <si>
    <t>materiál nosný</t>
  </si>
  <si>
    <t>PRÁCE SPOJENÉ SE ZABEZPEČENÍM MONT.PRACOVIŠŤ</t>
  </si>
  <si>
    <t>UKONČENÍ VODIČŮ DO 2,5 MM2</t>
  </si>
  <si>
    <t>KONCOVKA KABEL.SMRŠŤOVACÍ DO 5 X 10</t>
  </si>
  <si>
    <t>OZNAČ. ŠTÍTEK NA KABEL</t>
  </si>
  <si>
    <t>KABEL CYKYO 2 X 1,5</t>
  </si>
  <si>
    <t>VODIČ CYA 10 zž</t>
  </si>
  <si>
    <t>POZNÁMKA:</t>
  </si>
  <si>
    <t>UVEDENÉ CENY NEZAHRNUJÍ DPH</t>
  </si>
  <si>
    <t xml:space="preserve">OCHRANA PŘED BLESKEM </t>
  </si>
  <si>
    <t>SU - SVORKA UNIVERZÁLNÍ</t>
  </si>
  <si>
    <t>SK - SVORKA KŘÍŽOVÁ</t>
  </si>
  <si>
    <t>SP - SVORKA PŘIPOJOVACÍ</t>
  </si>
  <si>
    <t>SZ - SVORKA ZKUŠEBNÍ</t>
  </si>
  <si>
    <t>ŠTÍTEK OZNAČOVACÍ NA SVOD</t>
  </si>
  <si>
    <t>ŠTÍTEK VÝSTRAŽNÝ NA SVOD</t>
  </si>
  <si>
    <t>TRUBKA SMNF 16</t>
  </si>
  <si>
    <t>TRUBKA KPF 40</t>
  </si>
  <si>
    <t>TRUBKA KPF 63</t>
  </si>
  <si>
    <t>KONCOVKA KABEL.SMRŠŤOVACÍ DO 5 X 4</t>
  </si>
  <si>
    <t>SS - SVORKA SPOJOVACÍ</t>
  </si>
  <si>
    <t>PÍSKOVÉ LOŽE A ZÁSYP ŠÍŘE 40 cm</t>
  </si>
  <si>
    <t xml:space="preserve">VÝKOP RÝHY 40x70 </t>
  </si>
  <si>
    <t>ZÁHOZ RÝHY 40x70 , SE ZHUTNĚNÍM</t>
  </si>
  <si>
    <t>JISTIČ  6C/1</t>
  </si>
  <si>
    <t>JISTIČ 10C/1</t>
  </si>
  <si>
    <t>JISTIČ 16C/1</t>
  </si>
  <si>
    <t>PROUDOVÝ CHRÁNIČ OLI 10C3/1N/0,03</t>
  </si>
  <si>
    <t>Rozšíření hřbitova - technické zázemí</t>
  </si>
  <si>
    <t>parc.č. 3048/4, k.ú. Šlapanice u Brna</t>
  </si>
  <si>
    <t xml:space="preserve"> SI  ELEKTROINSTALACE, OCHRANA PŘED BLESKEM</t>
  </si>
  <si>
    <t>DATUM: 06 - 2022</t>
  </si>
  <si>
    <t>TRUBKA PVC 16 - TUHÁ - ČERNÁ</t>
  </si>
  <si>
    <t>TRUBKA PVC 20 - TUHÁ - ČERNÁ</t>
  </si>
  <si>
    <t>TRUBKA PVC 25 - TUHÁ - ČERNÁ</t>
  </si>
  <si>
    <t>TRUBKA KPF 125</t>
  </si>
  <si>
    <t>KABEL CYKYJ 5 x 10</t>
  </si>
  <si>
    <t>UKONČENÍ VODIČŮ DO 10 MM2</t>
  </si>
  <si>
    <t>VYPÍNAČ č.1, 250 V, 10 A, IP44, NA POVRCH</t>
  </si>
  <si>
    <t>ZÁS.400V,16A,IP54, NA POVRCH, PRŮM.</t>
  </si>
  <si>
    <t>VODIČ FeZn 30/4</t>
  </si>
  <si>
    <t>VODIČ FeZn 10</t>
  </si>
  <si>
    <t>SVORKA SR 3, PÁSEK a VODIČ</t>
  </si>
  <si>
    <t>SVORKA SR 2, PÁSEK a PÁSEK</t>
  </si>
  <si>
    <t>JISTIČ 25C/3</t>
  </si>
  <si>
    <t>DODÁVKA SVÍTIDEL VČ.ZDROJŮ</t>
  </si>
  <si>
    <t>sv.přisazené, LED 1 x 50W, prům.400, oceloplech, černá, IP44</t>
  </si>
  <si>
    <t>R1 - rozvaděč technického zázemí</t>
  </si>
  <si>
    <t>PLASTOVÝ ROZV.NA POVRCH, 36M, ROZM.: 310x552x151,
IP 54/65, VČ. PŘÍSLUŠENSTVÍ</t>
  </si>
  <si>
    <t>SVODIČ PŘEPĚTÍ  T2, TNS, 3.PÓL., 12,5 kA</t>
  </si>
  <si>
    <t>VYPÍNAČ 3P/40</t>
  </si>
  <si>
    <t>PV 21 - PODPĚRA VEDENÍ NA PLOCHÉ STŘECHY</t>
  </si>
  <si>
    <t>ST - SVORKA NA OKAPOVÝ SVOD</t>
  </si>
  <si>
    <t xml:space="preserve">DODÁVKA SVÍTIDEL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</si>
</sst>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name val="Calibri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CE"/>
      <charset val="238"/>
    </font>
    <font>
      <sz val="10"/>
      <name val="Arial CE"/>
    </font>
    <font>
      <b/>
      <sz val="10"/>
      <name val="Arial CE"/>
    </font>
    <font>
      <sz val="10"/>
      <name val="Arial CE"/>
      <charset val="238"/>
    </font>
    <font>
      <b/>
      <sz val="9"/>
      <name val="Arial CE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right" vertical="center"/>
    </xf>
    <xf numFmtId="0" fontId="6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0" fontId="2" fillId="0" borderId="2" xfId="0" applyFont="1" applyBorder="1"/>
    <xf numFmtId="164" fontId="2" fillId="0" borderId="2" xfId="0" applyNumberFormat="1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6" fillId="0" borderId="0" xfId="0" applyFont="1" applyAlignment="1">
      <alignment vertical="top" wrapText="1"/>
    </xf>
    <xf numFmtId="0" fontId="7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wrapText="1"/>
    </xf>
    <xf numFmtId="0" fontId="8" fillId="0" borderId="0" xfId="0" applyFont="1" applyBorder="1" applyAlignment="1">
      <alignment horizontal="left"/>
    </xf>
    <xf numFmtId="0" fontId="8" fillId="0" borderId="0" xfId="0" applyFont="1"/>
    <xf numFmtId="164" fontId="8" fillId="0" borderId="0" xfId="0" applyNumberFormat="1" applyFont="1"/>
    <xf numFmtId="0" fontId="8" fillId="0" borderId="0" xfId="0" applyFont="1" applyFill="1" applyBorder="1"/>
    <xf numFmtId="0" fontId="2" fillId="0" borderId="0" xfId="0" applyFont="1" applyFill="1" applyBorder="1"/>
    <xf numFmtId="0" fontId="8" fillId="0" borderId="0" xfId="0" applyFont="1" applyBorder="1"/>
    <xf numFmtId="0" fontId="9" fillId="0" borderId="0" xfId="0" applyFont="1" applyBorder="1"/>
    <xf numFmtId="0" fontId="9" fillId="0" borderId="0" xfId="0" applyFont="1"/>
    <xf numFmtId="0" fontId="9" fillId="0" borderId="0" xfId="0" applyFont="1" applyFill="1" applyBorder="1"/>
    <xf numFmtId="0" fontId="0" fillId="0" borderId="0" xfId="0" applyAlignment="1">
      <alignment horizontal="left"/>
    </xf>
    <xf numFmtId="0" fontId="0" fillId="0" borderId="0" xfId="0" applyFont="1" applyFill="1" applyBorder="1"/>
    <xf numFmtId="164" fontId="0" fillId="0" borderId="0" xfId="0" applyNumberFormat="1"/>
    <xf numFmtId="0" fontId="11" fillId="0" borderId="0" xfId="0" applyFont="1" applyAlignment="1">
      <alignment vertical="top"/>
    </xf>
    <xf numFmtId="0" fontId="11" fillId="0" borderId="0" xfId="0" applyFont="1"/>
    <xf numFmtId="0" fontId="12" fillId="0" borderId="0" xfId="0" applyFont="1" applyAlignment="1">
      <alignment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 wrapText="1"/>
    </xf>
    <xf numFmtId="164" fontId="11" fillId="0" borderId="0" xfId="0" applyNumberFormat="1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/>
    <xf numFmtId="164" fontId="13" fillId="0" borderId="2" xfId="0" applyNumberFormat="1" applyFont="1" applyBorder="1"/>
    <xf numFmtId="0" fontId="13" fillId="0" borderId="0" xfId="0" applyFont="1" applyBorder="1"/>
    <xf numFmtId="164" fontId="13" fillId="0" borderId="0" xfId="0" applyNumberFormat="1" applyFont="1" applyBorder="1"/>
    <xf numFmtId="0" fontId="2" fillId="0" borderId="2" xfId="0" applyFont="1" applyBorder="1" applyAlignment="1">
      <alignment wrapText="1"/>
    </xf>
    <xf numFmtId="0" fontId="11" fillId="0" borderId="2" xfId="0" applyFont="1" applyBorder="1"/>
    <xf numFmtId="164" fontId="11" fillId="0" borderId="2" xfId="0" applyNumberFormat="1" applyFont="1" applyBorder="1"/>
    <xf numFmtId="164" fontId="0" fillId="0" borderId="0" xfId="0" applyNumberFormat="1" applyBorder="1"/>
    <xf numFmtId="0" fontId="10" fillId="0" borderId="0" xfId="0" applyFont="1"/>
    <xf numFmtId="0" fontId="14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tabSelected="1" workbookViewId="0">
      <selection activeCell="C25" sqref="C25"/>
    </sheetView>
  </sheetViews>
  <sheetFormatPr defaultRowHeight="14.6" x14ac:dyDescent="0.4"/>
  <cols>
    <col min="1" max="1" width="6.23046875" customWidth="1"/>
    <col min="2" max="2" width="69.4609375" customWidth="1"/>
    <col min="3" max="3" width="16.07421875" customWidth="1"/>
  </cols>
  <sheetData>
    <row r="1" spans="1:3" s="2" customFormat="1" ht="12.45" x14ac:dyDescent="0.3">
      <c r="A1" s="4" t="s">
        <v>0</v>
      </c>
      <c r="B1" s="5" t="s">
        <v>81</v>
      </c>
      <c r="C1" s="6"/>
    </row>
    <row r="2" spans="1:3" s="2" customFormat="1" ht="12.45" x14ac:dyDescent="0.3">
      <c r="A2" s="4"/>
      <c r="B2" s="6" t="s">
        <v>82</v>
      </c>
      <c r="C2" s="6"/>
    </row>
    <row r="3" spans="1:3" s="2" customFormat="1" ht="12.45" x14ac:dyDescent="0.3">
      <c r="A3" s="4" t="s">
        <v>1</v>
      </c>
      <c r="B3" s="6" t="s">
        <v>83</v>
      </c>
      <c r="C3" s="6"/>
    </row>
    <row r="4" spans="1:3" s="2" customFormat="1" ht="3" customHeight="1" x14ac:dyDescent="0.3">
      <c r="A4" s="2" t="s">
        <v>2</v>
      </c>
    </row>
    <row r="5" spans="1:3" s="7" customFormat="1" ht="12.45" x14ac:dyDescent="0.4">
      <c r="A5" s="9" t="s">
        <v>3</v>
      </c>
      <c r="B5" s="9" t="s">
        <v>4</v>
      </c>
      <c r="C5" s="10" t="s">
        <v>5</v>
      </c>
    </row>
    <row r="6" spans="1:3" s="2" customFormat="1" ht="18" customHeight="1" x14ac:dyDescent="0.3">
      <c r="A6" s="11" t="s">
        <v>2</v>
      </c>
      <c r="B6" s="11"/>
      <c r="C6" s="11"/>
    </row>
    <row r="7" spans="1:3" s="2" customFormat="1" ht="18" customHeight="1" x14ac:dyDescent="0.3">
      <c r="A7" s="11" t="s">
        <v>2</v>
      </c>
      <c r="B7" s="11"/>
      <c r="C7" s="11"/>
    </row>
    <row r="8" spans="1:3" s="2" customFormat="1" ht="18" customHeight="1" x14ac:dyDescent="0.3">
      <c r="A8" s="11" t="s">
        <v>2</v>
      </c>
      <c r="B8" s="11"/>
      <c r="C8" s="11"/>
    </row>
    <row r="9" spans="1:3" s="12" customFormat="1" ht="18" customHeight="1" x14ac:dyDescent="0.35">
      <c r="A9" s="12" t="s">
        <v>2</v>
      </c>
      <c r="B9" s="12" t="s">
        <v>6</v>
      </c>
    </row>
    <row r="10" spans="1:3" s="2" customFormat="1" ht="18" customHeight="1" x14ac:dyDescent="0.3">
      <c r="A10" s="11" t="s">
        <v>2</v>
      </c>
      <c r="B10" s="11"/>
      <c r="C10" s="11"/>
    </row>
    <row r="11" spans="1:3" s="2" customFormat="1" ht="18" customHeight="1" x14ac:dyDescent="0.3">
      <c r="A11" s="11" t="s">
        <v>2</v>
      </c>
      <c r="B11" s="11"/>
      <c r="C11" s="11"/>
    </row>
    <row r="12" spans="1:3" s="2" customFormat="1" ht="18" customHeight="1" x14ac:dyDescent="0.3">
      <c r="A12" s="11" t="s">
        <v>2</v>
      </c>
      <c r="B12" s="11"/>
      <c r="C12" s="11"/>
    </row>
    <row r="13" spans="1:3" s="16" customFormat="1" ht="12.45" x14ac:dyDescent="0.4">
      <c r="A13" s="27">
        <v>1</v>
      </c>
      <c r="B13" s="17" t="s">
        <v>7</v>
      </c>
      <c r="C13" s="18">
        <f>Rozpočet!F39</f>
        <v>0</v>
      </c>
    </row>
    <row r="14" spans="1:3" s="16" customFormat="1" ht="12.45" x14ac:dyDescent="0.4">
      <c r="A14" s="27">
        <v>2</v>
      </c>
      <c r="B14" s="17" t="s">
        <v>106</v>
      </c>
      <c r="C14" s="18">
        <f>Rozpočet!F44</f>
        <v>0</v>
      </c>
    </row>
    <row r="15" spans="1:3" s="16" customFormat="1" ht="12.45" x14ac:dyDescent="0.4">
      <c r="A15" s="27">
        <v>3</v>
      </c>
      <c r="B15" s="17" t="s">
        <v>8</v>
      </c>
      <c r="C15" s="18">
        <f>Rozpočet!F52</f>
        <v>0</v>
      </c>
    </row>
    <row r="16" spans="1:3" s="16" customFormat="1" ht="12.45" x14ac:dyDescent="0.4">
      <c r="A16" s="27">
        <v>4</v>
      </c>
      <c r="B16" s="17" t="s">
        <v>9</v>
      </c>
      <c r="C16" s="18">
        <f>Rozpočet!F73</f>
        <v>0</v>
      </c>
    </row>
    <row r="17" spans="1:3" s="16" customFormat="1" ht="12.45" x14ac:dyDescent="0.4">
      <c r="A17" s="27">
        <v>5</v>
      </c>
      <c r="B17" s="17" t="s">
        <v>13</v>
      </c>
      <c r="C17" s="18">
        <f>Rozpočet!F79</f>
        <v>0</v>
      </c>
    </row>
    <row r="18" spans="1:3" s="16" customFormat="1" ht="12.45" x14ac:dyDescent="0.4">
      <c r="A18" s="27">
        <v>6</v>
      </c>
      <c r="B18" s="17" t="s">
        <v>10</v>
      </c>
      <c r="C18" s="18">
        <f>Rozpočet!F95</f>
        <v>0</v>
      </c>
    </row>
    <row r="19" spans="1:3" s="16" customFormat="1" ht="12.45" x14ac:dyDescent="0.4">
      <c r="A19" s="27">
        <v>7</v>
      </c>
      <c r="B19" s="17" t="s">
        <v>11</v>
      </c>
      <c r="C19" s="18">
        <f>Rozpočet!F100</f>
        <v>0</v>
      </c>
    </row>
    <row r="20" spans="1:3" s="16" customFormat="1" ht="12.45" x14ac:dyDescent="0.4">
      <c r="A20" s="27">
        <v>8</v>
      </c>
      <c r="B20" s="17" t="s">
        <v>12</v>
      </c>
      <c r="C20" s="18">
        <f>Rozpočet!F109</f>
        <v>0</v>
      </c>
    </row>
    <row r="21" spans="1:3" s="16" customFormat="1" ht="12.45" x14ac:dyDescent="0.4">
      <c r="A21" s="27">
        <v>9</v>
      </c>
      <c r="B21" s="17" t="s">
        <v>14</v>
      </c>
      <c r="C21" s="18">
        <f>Rozpočet!F117</f>
        <v>0</v>
      </c>
    </row>
    <row r="22" spans="1:3" s="16" customFormat="1" ht="12.45" x14ac:dyDescent="0.4">
      <c r="A22" s="27">
        <v>10</v>
      </c>
      <c r="B22" s="17" t="s">
        <v>15</v>
      </c>
      <c r="C22" s="18">
        <f>Rozpočet!F122</f>
        <v>0</v>
      </c>
    </row>
    <row r="23" spans="1:3" s="2" customFormat="1" ht="12.45" x14ac:dyDescent="0.3">
      <c r="A23" s="27">
        <v>11</v>
      </c>
      <c r="B23" s="52" t="s">
        <v>16</v>
      </c>
      <c r="C23" s="22">
        <f>SUM(C13:C22)</f>
        <v>0</v>
      </c>
    </row>
    <row r="24" spans="1:3" s="2" customFormat="1" ht="18" customHeight="1" x14ac:dyDescent="0.3">
      <c r="A24" s="7" t="s">
        <v>2</v>
      </c>
      <c r="B24" s="7"/>
      <c r="C24" s="7"/>
    </row>
    <row r="25" spans="1:3" s="2" customFormat="1" ht="18" customHeight="1" x14ac:dyDescent="0.3">
      <c r="A25" s="7" t="s">
        <v>2</v>
      </c>
      <c r="B25" s="7"/>
      <c r="C25" s="7"/>
    </row>
    <row r="26" spans="1:3" s="2" customFormat="1" ht="18" customHeight="1" x14ac:dyDescent="0.3">
      <c r="A26" s="7" t="s">
        <v>2</v>
      </c>
      <c r="B26" s="7"/>
      <c r="C26" s="7"/>
    </row>
    <row r="27" spans="1:3" s="2" customFormat="1" ht="18" customHeight="1" x14ac:dyDescent="0.3">
      <c r="A27" s="7" t="s">
        <v>2</v>
      </c>
      <c r="B27" s="16" t="s">
        <v>60</v>
      </c>
      <c r="C27" s="7"/>
    </row>
    <row r="28" spans="1:3" s="16" customFormat="1" ht="18" customHeight="1" x14ac:dyDescent="0.4">
      <c r="A28" s="16" t="s">
        <v>2</v>
      </c>
      <c r="B28" s="16" t="s">
        <v>61</v>
      </c>
    </row>
    <row r="29" spans="1:3" s="2" customFormat="1" ht="18" customHeight="1" x14ac:dyDescent="0.3">
      <c r="A29" s="11"/>
      <c r="B29" s="57"/>
      <c r="C29" s="11"/>
    </row>
    <row r="30" spans="1:3" s="2" customFormat="1" ht="18" customHeight="1" x14ac:dyDescent="0.3">
      <c r="A30" s="11" t="s">
        <v>2</v>
      </c>
      <c r="B30" s="11"/>
      <c r="C30" s="11"/>
    </row>
    <row r="31" spans="1:3" s="2" customFormat="1" ht="18" customHeight="1" x14ac:dyDescent="0.3">
      <c r="A31" s="11" t="s">
        <v>2</v>
      </c>
      <c r="B31" s="11"/>
      <c r="C31" s="11"/>
    </row>
    <row r="32" spans="1:3" s="2" customFormat="1" ht="18" customHeight="1" x14ac:dyDescent="0.3">
      <c r="A32" s="11" t="s">
        <v>2</v>
      </c>
      <c r="B32" s="11"/>
      <c r="C32" s="11"/>
    </row>
    <row r="33" spans="1:3" s="2" customFormat="1" ht="18" customHeight="1" x14ac:dyDescent="0.3">
      <c r="A33" s="11" t="s">
        <v>2</v>
      </c>
      <c r="B33" s="11"/>
      <c r="C33" s="11"/>
    </row>
    <row r="34" spans="1:3" s="2" customFormat="1" ht="18" customHeight="1" x14ac:dyDescent="0.3">
      <c r="A34" s="11" t="s">
        <v>2</v>
      </c>
      <c r="B34" s="11"/>
      <c r="C34" s="11"/>
    </row>
    <row r="35" spans="1:3" s="2" customFormat="1" ht="18" customHeight="1" x14ac:dyDescent="0.3">
      <c r="A35" s="11" t="s">
        <v>2</v>
      </c>
      <c r="B35" s="11"/>
      <c r="C35" s="11"/>
    </row>
    <row r="36" spans="1:3" s="2" customFormat="1" ht="18" customHeight="1" x14ac:dyDescent="0.3">
      <c r="A36" s="11" t="s">
        <v>2</v>
      </c>
      <c r="B36" s="11"/>
      <c r="C36" s="11"/>
    </row>
    <row r="37" spans="1:3" s="2" customFormat="1" ht="18" customHeight="1" x14ac:dyDescent="0.3">
      <c r="A37" s="11" t="s">
        <v>2</v>
      </c>
      <c r="B37" s="11"/>
      <c r="C37" s="11"/>
    </row>
    <row r="38" spans="1:3" s="2" customFormat="1" ht="18" customHeight="1" x14ac:dyDescent="0.3">
      <c r="A38" s="11" t="s">
        <v>2</v>
      </c>
      <c r="B38" s="11"/>
      <c r="C38" s="11"/>
    </row>
    <row r="39" spans="1:3" s="2" customFormat="1" ht="18" customHeight="1" x14ac:dyDescent="0.3">
      <c r="A39" s="11" t="s">
        <v>2</v>
      </c>
      <c r="B39" s="11"/>
      <c r="C39" s="11"/>
    </row>
    <row r="40" spans="1:3" s="2" customFormat="1" ht="18" customHeight="1" x14ac:dyDescent="0.3">
      <c r="A40" s="2" t="s">
        <v>2</v>
      </c>
      <c r="B40" s="2" t="s">
        <v>84</v>
      </c>
    </row>
    <row r="41" spans="1:3" s="2" customFormat="1" ht="12.45" x14ac:dyDescent="0.3">
      <c r="A41" s="2" t="s">
        <v>2</v>
      </c>
      <c r="B41" s="28" t="s">
        <v>17</v>
      </c>
    </row>
  </sheetData>
  <pageMargins left="0.39300000000000002" right="0.39300000000000002" top="0.39300000000000002" bottom="0.78700000000000003" header="0.51200000000000001" footer="0.51200000000000001"/>
  <pageSetup paperSize="9" orientation="portrait" r:id="rId1"/>
  <headerFooter>
    <oddFooter>&amp;C&amp;C&amp;P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4"/>
  <sheetViews>
    <sheetView topLeftCell="A76" zoomScaleNormal="100" workbookViewId="0">
      <selection activeCell="B23" sqref="B23"/>
    </sheetView>
  </sheetViews>
  <sheetFormatPr defaultColWidth="9.07421875" defaultRowHeight="14.6" x14ac:dyDescent="0.4"/>
  <cols>
    <col min="1" max="1" width="4.53515625" customWidth="1"/>
    <col min="2" max="2" width="54.84375" customWidth="1"/>
    <col min="3" max="3" width="4.4609375" customWidth="1"/>
    <col min="4" max="4" width="5.07421875" customWidth="1"/>
    <col min="5" max="5" width="12.84375" customWidth="1"/>
    <col min="6" max="6" width="12.69140625" customWidth="1"/>
  </cols>
  <sheetData>
    <row r="1" spans="1:7" s="1" customFormat="1" ht="14.15" x14ac:dyDescent="0.35">
      <c r="A1" s="4" t="s">
        <v>0</v>
      </c>
      <c r="B1" s="5" t="s">
        <v>81</v>
      </c>
      <c r="C1" s="13"/>
      <c r="D1" s="13"/>
      <c r="E1" s="13"/>
      <c r="F1" s="13"/>
    </row>
    <row r="2" spans="1:7" s="1" customFormat="1" ht="14.15" x14ac:dyDescent="0.35">
      <c r="A2" s="4"/>
      <c r="B2" s="6" t="s">
        <v>82</v>
      </c>
    </row>
    <row r="3" spans="1:7" s="1" customFormat="1" ht="14.15" x14ac:dyDescent="0.35">
      <c r="A3" s="4" t="s">
        <v>1</v>
      </c>
      <c r="B3" s="6" t="s">
        <v>83</v>
      </c>
    </row>
    <row r="4" spans="1:7" s="2" customFormat="1" ht="3" customHeight="1" x14ac:dyDescent="0.3">
      <c r="A4" s="2" t="s">
        <v>2</v>
      </c>
    </row>
    <row r="5" spans="1:7" s="8" customFormat="1" ht="14.25" customHeight="1" x14ac:dyDescent="0.4">
      <c r="A5" s="9" t="s">
        <v>3</v>
      </c>
      <c r="B5" s="9" t="s">
        <v>4</v>
      </c>
      <c r="C5" s="9" t="s">
        <v>18</v>
      </c>
      <c r="D5" s="9" t="s">
        <v>19</v>
      </c>
      <c r="E5" s="14" t="s">
        <v>20</v>
      </c>
      <c r="F5" s="10" t="s">
        <v>5</v>
      </c>
    </row>
    <row r="6" spans="1:7" s="2" customFormat="1" ht="14.25" customHeight="1" x14ac:dyDescent="0.3">
      <c r="A6" s="3" t="s">
        <v>2</v>
      </c>
      <c r="B6" s="3"/>
      <c r="C6" s="3"/>
      <c r="D6" s="3"/>
      <c r="E6" s="3"/>
      <c r="F6" s="3"/>
      <c r="G6" s="3"/>
    </row>
    <row r="7" spans="1:7" s="2" customFormat="1" ht="12.45" x14ac:dyDescent="0.3">
      <c r="A7" s="2" t="s">
        <v>2</v>
      </c>
      <c r="B7" s="15" t="s">
        <v>7</v>
      </c>
    </row>
    <row r="8" spans="1:7" s="2" customFormat="1" ht="12.45" x14ac:dyDescent="0.3">
      <c r="A8" s="27">
        <v>1</v>
      </c>
      <c r="B8" s="17" t="s">
        <v>69</v>
      </c>
      <c r="C8" s="16" t="s">
        <v>21</v>
      </c>
      <c r="D8" s="16">
        <v>30</v>
      </c>
      <c r="E8" s="18">
        <v>0</v>
      </c>
      <c r="F8" s="18">
        <f t="shared" ref="F8:F22" si="0">D8*E8</f>
        <v>0</v>
      </c>
    </row>
    <row r="9" spans="1:7" s="2" customFormat="1" ht="12.45" x14ac:dyDescent="0.3">
      <c r="A9" s="27">
        <v>2</v>
      </c>
      <c r="B9" s="17" t="s">
        <v>85</v>
      </c>
      <c r="C9" s="16" t="s">
        <v>23</v>
      </c>
      <c r="D9" s="16">
        <v>68</v>
      </c>
      <c r="E9" s="18">
        <v>0</v>
      </c>
      <c r="F9" s="18">
        <f t="shared" ref="F9" si="1">D9*E9</f>
        <v>0</v>
      </c>
    </row>
    <row r="10" spans="1:7" s="2" customFormat="1" ht="12.45" x14ac:dyDescent="0.3">
      <c r="A10" s="27">
        <v>3</v>
      </c>
      <c r="B10" s="17" t="s">
        <v>86</v>
      </c>
      <c r="C10" s="16" t="s">
        <v>23</v>
      </c>
      <c r="D10" s="16">
        <v>28</v>
      </c>
      <c r="E10" s="18">
        <v>0</v>
      </c>
      <c r="F10" s="18">
        <f t="shared" ref="F10" si="2">D10*E10</f>
        <v>0</v>
      </c>
    </row>
    <row r="11" spans="1:7" s="2" customFormat="1" ht="12.45" x14ac:dyDescent="0.3">
      <c r="A11" s="27">
        <v>4</v>
      </c>
      <c r="B11" s="17" t="s">
        <v>87</v>
      </c>
      <c r="C11" s="16" t="s">
        <v>23</v>
      </c>
      <c r="D11" s="16">
        <v>10</v>
      </c>
      <c r="E11" s="18">
        <v>0</v>
      </c>
      <c r="F11" s="18">
        <f t="shared" ref="F11" si="3">D11*E11</f>
        <v>0</v>
      </c>
    </row>
    <row r="12" spans="1:7" s="2" customFormat="1" ht="12.45" x14ac:dyDescent="0.3">
      <c r="A12" s="27">
        <v>5</v>
      </c>
      <c r="B12" s="17" t="s">
        <v>70</v>
      </c>
      <c r="C12" s="16" t="s">
        <v>21</v>
      </c>
      <c r="D12" s="16">
        <v>50</v>
      </c>
      <c r="E12" s="18">
        <v>0</v>
      </c>
      <c r="F12" s="18">
        <f t="shared" si="0"/>
        <v>0</v>
      </c>
    </row>
    <row r="13" spans="1:7" s="2" customFormat="1" ht="12.45" x14ac:dyDescent="0.3">
      <c r="A13" s="27">
        <v>6</v>
      </c>
      <c r="B13" s="17" t="s">
        <v>71</v>
      </c>
      <c r="C13" s="16" t="s">
        <v>21</v>
      </c>
      <c r="D13" s="16">
        <v>140</v>
      </c>
      <c r="E13" s="18">
        <v>0</v>
      </c>
      <c r="F13" s="18">
        <f t="shared" ref="F13" si="4">D13*E13</f>
        <v>0</v>
      </c>
    </row>
    <row r="14" spans="1:7" s="2" customFormat="1" ht="12.45" x14ac:dyDescent="0.3">
      <c r="A14" s="27">
        <v>7</v>
      </c>
      <c r="B14" s="17" t="s">
        <v>88</v>
      </c>
      <c r="C14" s="16" t="s">
        <v>21</v>
      </c>
      <c r="D14" s="16">
        <v>6</v>
      </c>
      <c r="E14" s="18">
        <v>0</v>
      </c>
      <c r="F14" s="18">
        <f t="shared" ref="F14" si="5">D14*E14</f>
        <v>0</v>
      </c>
    </row>
    <row r="15" spans="1:7" s="2" customFormat="1" ht="12.45" x14ac:dyDescent="0.3">
      <c r="A15" s="27">
        <v>8</v>
      </c>
      <c r="B15" s="17" t="s">
        <v>22</v>
      </c>
      <c r="C15" s="16" t="s">
        <v>23</v>
      </c>
      <c r="D15" s="16">
        <v>10</v>
      </c>
      <c r="E15" s="18">
        <v>0</v>
      </c>
      <c r="F15" s="18">
        <f t="shared" si="0"/>
        <v>0</v>
      </c>
    </row>
    <row r="16" spans="1:7" s="2" customFormat="1" ht="12.45" x14ac:dyDescent="0.3">
      <c r="A16" s="27">
        <v>9</v>
      </c>
      <c r="B16" s="17" t="s">
        <v>24</v>
      </c>
      <c r="C16" s="16" t="s">
        <v>23</v>
      </c>
      <c r="D16" s="16">
        <v>7</v>
      </c>
      <c r="E16" s="18">
        <v>0</v>
      </c>
      <c r="F16" s="18">
        <f t="shared" si="0"/>
        <v>0</v>
      </c>
    </row>
    <row r="17" spans="1:6" s="2" customFormat="1" ht="12.45" x14ac:dyDescent="0.3">
      <c r="A17" s="27">
        <v>10</v>
      </c>
      <c r="B17" s="17" t="s">
        <v>58</v>
      </c>
      <c r="C17" s="16" t="s">
        <v>21</v>
      </c>
      <c r="D17" s="16">
        <v>30</v>
      </c>
      <c r="E17" s="18">
        <v>0</v>
      </c>
      <c r="F17" s="18">
        <f t="shared" ref="F17" si="6">D17*E17</f>
        <v>0</v>
      </c>
    </row>
    <row r="18" spans="1:6" s="2" customFormat="1" ht="12.45" x14ac:dyDescent="0.3">
      <c r="A18" s="27">
        <v>11</v>
      </c>
      <c r="B18" s="17" t="s">
        <v>44</v>
      </c>
      <c r="C18" s="16" t="s">
        <v>21</v>
      </c>
      <c r="D18" s="16">
        <v>120</v>
      </c>
      <c r="E18" s="18">
        <v>0</v>
      </c>
      <c r="F18" s="18">
        <f t="shared" si="0"/>
        <v>0</v>
      </c>
    </row>
    <row r="19" spans="1:6" s="2" customFormat="1" ht="12.45" x14ac:dyDescent="0.3">
      <c r="A19" s="27">
        <v>12</v>
      </c>
      <c r="B19" s="17" t="s">
        <v>45</v>
      </c>
      <c r="C19" s="16" t="s">
        <v>21</v>
      </c>
      <c r="D19" s="16">
        <v>150</v>
      </c>
      <c r="E19" s="18">
        <v>0</v>
      </c>
      <c r="F19" s="18">
        <f>D19*E19</f>
        <v>0</v>
      </c>
    </row>
    <row r="20" spans="1:6" s="2" customFormat="1" ht="12.45" x14ac:dyDescent="0.3">
      <c r="A20" s="27">
        <v>13</v>
      </c>
      <c r="B20" s="17" t="s">
        <v>46</v>
      </c>
      <c r="C20" s="16" t="s">
        <v>21</v>
      </c>
      <c r="D20" s="16">
        <v>10</v>
      </c>
      <c r="E20" s="18">
        <v>0</v>
      </c>
      <c r="F20" s="18">
        <f t="shared" si="0"/>
        <v>0</v>
      </c>
    </row>
    <row r="21" spans="1:6" s="2" customFormat="1" ht="12.45" x14ac:dyDescent="0.3">
      <c r="A21" s="27">
        <v>14</v>
      </c>
      <c r="B21" s="17" t="s">
        <v>89</v>
      </c>
      <c r="C21" s="16" t="s">
        <v>21</v>
      </c>
      <c r="D21" s="16">
        <v>135</v>
      </c>
      <c r="E21" s="18">
        <v>0</v>
      </c>
      <c r="F21" s="18">
        <f t="shared" si="0"/>
        <v>0</v>
      </c>
    </row>
    <row r="22" spans="1:6" s="2" customFormat="1" ht="12.45" x14ac:dyDescent="0.3">
      <c r="A22" s="27">
        <v>15</v>
      </c>
      <c r="B22" s="17" t="s">
        <v>59</v>
      </c>
      <c r="C22" s="16" t="s">
        <v>21</v>
      </c>
      <c r="D22" s="16">
        <v>5</v>
      </c>
      <c r="E22" s="18">
        <v>0</v>
      </c>
      <c r="F22" s="18">
        <f t="shared" si="0"/>
        <v>0</v>
      </c>
    </row>
    <row r="23" spans="1:6" s="16" customFormat="1" ht="12.45" x14ac:dyDescent="0.4">
      <c r="A23" s="27">
        <v>16</v>
      </c>
      <c r="B23" s="17" t="s">
        <v>55</v>
      </c>
      <c r="C23" s="16" t="s">
        <v>23</v>
      </c>
      <c r="D23" s="16">
        <v>30</v>
      </c>
      <c r="E23" s="18">
        <v>0</v>
      </c>
      <c r="F23" s="18">
        <f t="shared" ref="F23:F30" si="7">D23*E23</f>
        <v>0</v>
      </c>
    </row>
    <row r="24" spans="1:6" s="16" customFormat="1" ht="12.45" x14ac:dyDescent="0.4">
      <c r="A24" s="27">
        <v>17</v>
      </c>
      <c r="B24" s="17" t="s">
        <v>90</v>
      </c>
      <c r="C24" s="16" t="s">
        <v>23</v>
      </c>
      <c r="D24" s="16">
        <v>10</v>
      </c>
      <c r="E24" s="18">
        <v>0</v>
      </c>
      <c r="F24" s="18">
        <f t="shared" si="7"/>
        <v>0</v>
      </c>
    </row>
    <row r="25" spans="1:6" s="16" customFormat="1" ht="12.45" x14ac:dyDescent="0.4">
      <c r="A25" s="27">
        <v>18</v>
      </c>
      <c r="B25" s="17" t="s">
        <v>72</v>
      </c>
      <c r="C25" s="16" t="s">
        <v>23</v>
      </c>
      <c r="D25" s="16">
        <v>6</v>
      </c>
      <c r="E25" s="18">
        <v>0</v>
      </c>
      <c r="F25" s="18">
        <f t="shared" ref="F25" si="8">D25*E25</f>
        <v>0</v>
      </c>
    </row>
    <row r="26" spans="1:6" s="16" customFormat="1" ht="12.45" x14ac:dyDescent="0.4">
      <c r="A26" s="27">
        <v>19</v>
      </c>
      <c r="B26" s="17" t="s">
        <v>56</v>
      </c>
      <c r="C26" s="16" t="s">
        <v>23</v>
      </c>
      <c r="D26" s="16">
        <v>2</v>
      </c>
      <c r="E26" s="18">
        <v>0</v>
      </c>
      <c r="F26" s="18">
        <f t="shared" si="7"/>
        <v>0</v>
      </c>
    </row>
    <row r="27" spans="1:6" s="42" customFormat="1" ht="12.45" x14ac:dyDescent="0.3">
      <c r="A27" s="27">
        <v>20</v>
      </c>
      <c r="B27" s="45" t="s">
        <v>57</v>
      </c>
      <c r="C27" s="41" t="s">
        <v>23</v>
      </c>
      <c r="D27" s="41">
        <v>20</v>
      </c>
      <c r="E27" s="18">
        <v>0</v>
      </c>
      <c r="F27" s="46">
        <f t="shared" si="7"/>
        <v>0</v>
      </c>
    </row>
    <row r="28" spans="1:6" s="2" customFormat="1" ht="12.45" x14ac:dyDescent="0.3">
      <c r="A28" s="27">
        <v>21</v>
      </c>
      <c r="B28" s="17" t="s">
        <v>91</v>
      </c>
      <c r="C28" s="16" t="s">
        <v>23</v>
      </c>
      <c r="D28" s="16">
        <v>3</v>
      </c>
      <c r="E28" s="18">
        <v>0</v>
      </c>
      <c r="F28" s="18">
        <f t="shared" si="7"/>
        <v>0</v>
      </c>
    </row>
    <row r="29" spans="1:6" s="2" customFormat="1" ht="12.45" x14ac:dyDescent="0.3">
      <c r="A29" s="27">
        <v>22</v>
      </c>
      <c r="B29" s="17" t="s">
        <v>47</v>
      </c>
      <c r="C29" s="16" t="s">
        <v>23</v>
      </c>
      <c r="D29" s="16">
        <v>3</v>
      </c>
      <c r="E29" s="18">
        <v>0</v>
      </c>
      <c r="F29" s="18">
        <f t="shared" si="7"/>
        <v>0</v>
      </c>
    </row>
    <row r="30" spans="1:6" s="2" customFormat="1" ht="12.45" x14ac:dyDescent="0.3">
      <c r="A30" s="27">
        <v>23</v>
      </c>
      <c r="B30" s="17" t="s">
        <v>92</v>
      </c>
      <c r="C30" s="16" t="s">
        <v>23</v>
      </c>
      <c r="D30" s="16">
        <v>1</v>
      </c>
      <c r="E30" s="18">
        <v>0</v>
      </c>
      <c r="F30" s="18">
        <f t="shared" si="7"/>
        <v>0</v>
      </c>
    </row>
    <row r="31" spans="1:6" s="2" customFormat="1" ht="12.45" x14ac:dyDescent="0.3">
      <c r="A31" s="27">
        <v>24</v>
      </c>
      <c r="B31" s="17" t="s">
        <v>27</v>
      </c>
      <c r="C31" s="16" t="s">
        <v>23</v>
      </c>
      <c r="D31" s="16">
        <v>1</v>
      </c>
      <c r="E31" s="18">
        <v>0</v>
      </c>
      <c r="F31" s="18">
        <f t="shared" ref="F31:F37" si="9">D31*E31</f>
        <v>0</v>
      </c>
    </row>
    <row r="32" spans="1:6" s="2" customFormat="1" ht="12.45" x14ac:dyDescent="0.3">
      <c r="A32" s="27">
        <v>25</v>
      </c>
      <c r="B32" s="17" t="s">
        <v>93</v>
      </c>
      <c r="C32" s="16" t="s">
        <v>21</v>
      </c>
      <c r="D32" s="16">
        <v>70</v>
      </c>
      <c r="E32" s="18">
        <v>0</v>
      </c>
      <c r="F32" s="18">
        <f t="shared" si="9"/>
        <v>0</v>
      </c>
    </row>
    <row r="33" spans="1:6" s="2" customFormat="1" ht="12.45" x14ac:dyDescent="0.3">
      <c r="A33" s="27">
        <v>26</v>
      </c>
      <c r="B33" s="17" t="s">
        <v>94</v>
      </c>
      <c r="C33" s="16" t="s">
        <v>21</v>
      </c>
      <c r="D33" s="16">
        <v>8</v>
      </c>
      <c r="E33" s="18">
        <v>0</v>
      </c>
      <c r="F33" s="18">
        <f>D33*E33</f>
        <v>0</v>
      </c>
    </row>
    <row r="34" spans="1:6" s="2" customFormat="1" ht="12.45" x14ac:dyDescent="0.3">
      <c r="A34" s="27">
        <v>27</v>
      </c>
      <c r="B34" s="17" t="s">
        <v>95</v>
      </c>
      <c r="C34" s="16" t="s">
        <v>23</v>
      </c>
      <c r="D34" s="16">
        <v>5</v>
      </c>
      <c r="E34" s="18">
        <v>0</v>
      </c>
      <c r="F34" s="18">
        <f t="shared" si="9"/>
        <v>0</v>
      </c>
    </row>
    <row r="35" spans="1:6" s="2" customFormat="1" ht="12.45" x14ac:dyDescent="0.3">
      <c r="A35" s="27">
        <v>28</v>
      </c>
      <c r="B35" s="17" t="s">
        <v>96</v>
      </c>
      <c r="C35" s="16" t="s">
        <v>23</v>
      </c>
      <c r="D35" s="16">
        <v>9</v>
      </c>
      <c r="E35" s="18">
        <v>0</v>
      </c>
      <c r="F35" s="18">
        <f t="shared" si="9"/>
        <v>0</v>
      </c>
    </row>
    <row r="36" spans="1:6" s="2" customFormat="1" ht="14.25" customHeight="1" x14ac:dyDescent="0.3">
      <c r="A36" s="27">
        <v>29</v>
      </c>
      <c r="B36" s="19" t="s">
        <v>28</v>
      </c>
      <c r="C36" s="7" t="s">
        <v>23</v>
      </c>
      <c r="D36" s="7">
        <v>2</v>
      </c>
      <c r="E36" s="18">
        <v>0</v>
      </c>
      <c r="F36" s="20">
        <f t="shared" si="9"/>
        <v>0</v>
      </c>
    </row>
    <row r="37" spans="1:6" s="2" customFormat="1" ht="14.25" customHeight="1" x14ac:dyDescent="0.3">
      <c r="A37" s="27">
        <v>30</v>
      </c>
      <c r="B37" s="19" t="s">
        <v>97</v>
      </c>
      <c r="C37" s="7" t="s">
        <v>23</v>
      </c>
      <c r="D37" s="7">
        <v>1</v>
      </c>
      <c r="E37" s="18">
        <v>0</v>
      </c>
      <c r="F37" s="20">
        <f t="shared" si="9"/>
        <v>0</v>
      </c>
    </row>
    <row r="38" spans="1:6" s="2" customFormat="1" ht="12.65" customHeight="1" x14ac:dyDescent="0.3">
      <c r="A38" s="27">
        <v>31</v>
      </c>
      <c r="B38" s="17" t="s">
        <v>25</v>
      </c>
      <c r="C38" s="16" t="s">
        <v>26</v>
      </c>
      <c r="D38" s="16">
        <v>1</v>
      </c>
      <c r="E38" s="18">
        <v>0</v>
      </c>
      <c r="F38" s="18">
        <f>D38*E38</f>
        <v>0</v>
      </c>
    </row>
    <row r="39" spans="1:6" s="2" customFormat="1" ht="14.25" customHeight="1" x14ac:dyDescent="0.3">
      <c r="A39" s="2" t="s">
        <v>2</v>
      </c>
      <c r="B39" s="21" t="s">
        <v>29</v>
      </c>
      <c r="C39" s="21"/>
      <c r="D39" s="21"/>
      <c r="E39" s="21"/>
      <c r="F39" s="22">
        <f>SUM(F8:F38)</f>
        <v>0</v>
      </c>
    </row>
    <row r="40" spans="1:6" s="2" customFormat="1" ht="14.25" customHeight="1" x14ac:dyDescent="0.3">
      <c r="B40" s="23"/>
      <c r="C40" s="23"/>
      <c r="D40" s="23"/>
      <c r="E40" s="23"/>
      <c r="F40" s="24"/>
    </row>
    <row r="41" spans="1:6" s="2" customFormat="1" ht="14.25" customHeight="1" x14ac:dyDescent="0.3">
      <c r="B41" s="23"/>
      <c r="C41" s="23"/>
      <c r="D41" s="23"/>
      <c r="E41" s="23"/>
      <c r="F41" s="24"/>
    </row>
    <row r="42" spans="1:6" s="2" customFormat="1" ht="12.45" x14ac:dyDescent="0.3">
      <c r="A42" s="2" t="s">
        <v>2</v>
      </c>
      <c r="B42" s="15" t="s">
        <v>98</v>
      </c>
    </row>
    <row r="43" spans="1:6" s="2" customFormat="1" ht="12.45" x14ac:dyDescent="0.3">
      <c r="A43" s="27">
        <v>1</v>
      </c>
      <c r="B43" s="17" t="s">
        <v>99</v>
      </c>
      <c r="C43" s="16" t="s">
        <v>23</v>
      </c>
      <c r="D43" s="16">
        <v>3</v>
      </c>
      <c r="E43" s="18">
        <v>0</v>
      </c>
      <c r="F43" s="18">
        <f t="shared" ref="F43" si="10">D43*E43</f>
        <v>0</v>
      </c>
    </row>
    <row r="44" spans="1:6" s="2" customFormat="1" ht="14.25" customHeight="1" x14ac:dyDescent="0.3">
      <c r="B44" s="21" t="s">
        <v>29</v>
      </c>
      <c r="C44" s="21"/>
      <c r="D44" s="21"/>
      <c r="E44" s="21"/>
      <c r="F44" s="22">
        <f>SUM(F43)</f>
        <v>0</v>
      </c>
    </row>
    <row r="45" spans="1:6" s="2" customFormat="1" ht="14.25" customHeight="1" x14ac:dyDescent="0.3">
      <c r="B45" s="23"/>
      <c r="C45" s="23"/>
      <c r="D45" s="23"/>
      <c r="E45" s="23"/>
      <c r="F45" s="24"/>
    </row>
    <row r="46" spans="1:6" s="2" customFormat="1" ht="14.25" customHeight="1" x14ac:dyDescent="0.3">
      <c r="B46" s="23"/>
      <c r="C46" s="23"/>
      <c r="D46" s="23"/>
      <c r="E46" s="23"/>
      <c r="F46" s="24"/>
    </row>
    <row r="47" spans="1:6" s="2" customFormat="1" ht="12.45" x14ac:dyDescent="0.3">
      <c r="A47" s="2" t="s">
        <v>2</v>
      </c>
      <c r="B47" s="15" t="s">
        <v>8</v>
      </c>
    </row>
    <row r="48" spans="1:6" s="2" customFormat="1" ht="12.45" x14ac:dyDescent="0.3">
      <c r="A48" s="27">
        <v>1</v>
      </c>
      <c r="B48" s="17" t="s">
        <v>30</v>
      </c>
      <c r="C48" s="16" t="s">
        <v>26</v>
      </c>
      <c r="D48" s="16">
        <v>1</v>
      </c>
      <c r="E48" s="18">
        <v>0</v>
      </c>
      <c r="F48" s="18">
        <f t="shared" ref="F48:F51" si="11">D48*E48</f>
        <v>0</v>
      </c>
    </row>
    <row r="49" spans="1:6" s="2" customFormat="1" ht="12.45" x14ac:dyDescent="0.3">
      <c r="A49" s="27">
        <v>2</v>
      </c>
      <c r="B49" s="17" t="s">
        <v>48</v>
      </c>
      <c r="C49" s="16" t="s">
        <v>23</v>
      </c>
      <c r="D49" s="16">
        <v>3</v>
      </c>
      <c r="E49" s="18">
        <v>0</v>
      </c>
      <c r="F49" s="18">
        <f t="shared" si="11"/>
        <v>0</v>
      </c>
    </row>
    <row r="50" spans="1:6" s="2" customFormat="1" ht="12.45" x14ac:dyDescent="0.3">
      <c r="A50" s="27">
        <v>3</v>
      </c>
      <c r="B50" s="17" t="s">
        <v>31</v>
      </c>
      <c r="C50" s="16" t="s">
        <v>26</v>
      </c>
      <c r="D50" s="16">
        <v>1</v>
      </c>
      <c r="E50" s="18">
        <v>0</v>
      </c>
      <c r="F50" s="18">
        <f t="shared" si="11"/>
        <v>0</v>
      </c>
    </row>
    <row r="51" spans="1:6" s="2" customFormat="1" ht="24.9" x14ac:dyDescent="0.3">
      <c r="A51" s="27">
        <v>4</v>
      </c>
      <c r="B51" s="17" t="s">
        <v>32</v>
      </c>
      <c r="C51" s="60" t="s">
        <v>26</v>
      </c>
      <c r="D51" s="58">
        <v>1</v>
      </c>
      <c r="E51" s="18">
        <v>0</v>
      </c>
      <c r="F51" s="59">
        <f t="shared" si="11"/>
        <v>0</v>
      </c>
    </row>
    <row r="52" spans="1:6" s="2" customFormat="1" ht="12.45" x14ac:dyDescent="0.3">
      <c r="A52" s="2" t="s">
        <v>2</v>
      </c>
      <c r="B52" s="21" t="s">
        <v>29</v>
      </c>
      <c r="C52" s="21"/>
      <c r="D52" s="21"/>
      <c r="E52" s="21"/>
      <c r="F52" s="22">
        <f>SUM(F48:F51)</f>
        <v>0</v>
      </c>
    </row>
    <row r="53" spans="1:6" s="2" customFormat="1" ht="12.45" x14ac:dyDescent="0.3">
      <c r="B53" s="23"/>
      <c r="C53" s="23"/>
      <c r="D53" s="23"/>
      <c r="E53" s="23"/>
      <c r="F53" s="24"/>
    </row>
    <row r="54" spans="1:6" s="2" customFormat="1" ht="12.45" x14ac:dyDescent="0.3">
      <c r="B54" s="23"/>
      <c r="C54" s="23"/>
      <c r="D54" s="23"/>
      <c r="E54" s="23"/>
      <c r="F54" s="24"/>
    </row>
    <row r="55" spans="1:6" s="2" customFormat="1" ht="12.45" x14ac:dyDescent="0.3">
      <c r="B55" s="23"/>
      <c r="C55" s="23"/>
      <c r="D55" s="23"/>
      <c r="E55" s="23"/>
      <c r="F55" s="24"/>
    </row>
    <row r="56" spans="1:6" s="2" customFormat="1" ht="12.45" x14ac:dyDescent="0.3">
      <c r="B56" s="23"/>
      <c r="C56" s="23"/>
      <c r="D56" s="23"/>
      <c r="E56" s="23"/>
      <c r="F56" s="24"/>
    </row>
    <row r="57" spans="1:6" s="2" customFormat="1" ht="12.45" x14ac:dyDescent="0.3">
      <c r="B57" s="23"/>
      <c r="C57" s="23"/>
      <c r="D57" s="23"/>
      <c r="E57" s="23"/>
      <c r="F57" s="24"/>
    </row>
    <row r="58" spans="1:6" s="2" customFormat="1" ht="14.25" customHeight="1" x14ac:dyDescent="0.3">
      <c r="A58" s="2" t="s">
        <v>2</v>
      </c>
    </row>
    <row r="59" spans="1:6" s="2" customFormat="1" ht="12.45" x14ac:dyDescent="0.3">
      <c r="A59" s="2" t="s">
        <v>2</v>
      </c>
      <c r="B59" s="15" t="s">
        <v>9</v>
      </c>
    </row>
    <row r="60" spans="1:6" s="2" customFormat="1" ht="12.45" x14ac:dyDescent="0.3">
      <c r="A60" s="16" t="s">
        <v>2</v>
      </c>
      <c r="B60" s="25" t="s">
        <v>100</v>
      </c>
      <c r="C60" s="16"/>
      <c r="D60" s="16"/>
      <c r="E60" s="16"/>
      <c r="F60" s="16"/>
    </row>
    <row r="61" spans="1:6" s="2" customFormat="1" ht="24.9" x14ac:dyDescent="0.3">
      <c r="A61" s="27">
        <v>1</v>
      </c>
      <c r="B61" s="17" t="s">
        <v>101</v>
      </c>
      <c r="C61" s="60" t="s">
        <v>23</v>
      </c>
      <c r="D61" s="58">
        <v>1</v>
      </c>
      <c r="E61" s="59">
        <v>0</v>
      </c>
      <c r="F61" s="59">
        <f t="shared" ref="F61:F72" si="12">D61*E61</f>
        <v>0</v>
      </c>
    </row>
    <row r="62" spans="1:6" s="30" customFormat="1" ht="12.45" x14ac:dyDescent="0.3">
      <c r="A62" s="29">
        <v>2</v>
      </c>
      <c r="B62" s="30" t="s">
        <v>102</v>
      </c>
      <c r="C62" s="30" t="s">
        <v>23</v>
      </c>
      <c r="D62" s="30">
        <v>1</v>
      </c>
      <c r="E62" s="59">
        <v>0</v>
      </c>
      <c r="F62" s="31">
        <f t="shared" si="12"/>
        <v>0</v>
      </c>
    </row>
    <row r="63" spans="1:6" s="2" customFormat="1" ht="12.45" x14ac:dyDescent="0.3">
      <c r="A63" s="27">
        <v>3</v>
      </c>
      <c r="B63" s="17" t="s">
        <v>103</v>
      </c>
      <c r="C63" s="16" t="s">
        <v>23</v>
      </c>
      <c r="D63" s="16">
        <v>1</v>
      </c>
      <c r="E63" s="59">
        <v>0</v>
      </c>
      <c r="F63" s="18">
        <f t="shared" si="12"/>
        <v>0</v>
      </c>
    </row>
    <row r="64" spans="1:6" x14ac:dyDescent="0.4">
      <c r="A64" s="29">
        <v>4</v>
      </c>
      <c r="B64" s="33" t="s">
        <v>80</v>
      </c>
      <c r="C64" s="32" t="s">
        <v>23</v>
      </c>
      <c r="D64" s="32">
        <v>1</v>
      </c>
      <c r="E64" s="59">
        <v>0</v>
      </c>
      <c r="F64" s="31">
        <f>D64*E64</f>
        <v>0</v>
      </c>
    </row>
    <row r="65" spans="1:6" x14ac:dyDescent="0.4">
      <c r="A65" s="27">
        <v>5</v>
      </c>
      <c r="B65" s="33" t="s">
        <v>49</v>
      </c>
      <c r="C65" s="32" t="s">
        <v>23</v>
      </c>
      <c r="D65" s="32">
        <v>1</v>
      </c>
      <c r="E65" s="59">
        <v>0</v>
      </c>
      <c r="F65" s="31">
        <f t="shared" ref="F65" si="13">D65*E65</f>
        <v>0</v>
      </c>
    </row>
    <row r="66" spans="1:6" s="30" customFormat="1" ht="12.45" x14ac:dyDescent="0.3">
      <c r="A66" s="29">
        <v>6</v>
      </c>
      <c r="B66" s="30" t="s">
        <v>77</v>
      </c>
      <c r="C66" s="30" t="s">
        <v>23</v>
      </c>
      <c r="D66" s="30">
        <v>1</v>
      </c>
      <c r="E66" s="59">
        <v>0</v>
      </c>
      <c r="F66" s="31">
        <f>D66*E66</f>
        <v>0</v>
      </c>
    </row>
    <row r="67" spans="1:6" s="36" customFormat="1" ht="14.15" x14ac:dyDescent="0.35">
      <c r="A67" s="27">
        <v>7</v>
      </c>
      <c r="B67" s="32" t="s">
        <v>78</v>
      </c>
      <c r="C67" s="34" t="s">
        <v>23</v>
      </c>
      <c r="D67" s="35">
        <v>2</v>
      </c>
      <c r="E67" s="59">
        <v>0</v>
      </c>
      <c r="F67" s="31">
        <f t="shared" ref="F67:F69" si="14">D67*E67</f>
        <v>0</v>
      </c>
    </row>
    <row r="68" spans="1:6" s="36" customFormat="1" ht="14.15" x14ac:dyDescent="0.35">
      <c r="A68" s="29">
        <v>8</v>
      </c>
      <c r="B68" s="32" t="s">
        <v>79</v>
      </c>
      <c r="C68" s="32" t="s">
        <v>23</v>
      </c>
      <c r="D68" s="32">
        <v>7</v>
      </c>
      <c r="E68" s="59">
        <v>0</v>
      </c>
      <c r="F68" s="31">
        <f t="shared" si="14"/>
        <v>0</v>
      </c>
    </row>
    <row r="69" spans="1:6" s="36" customFormat="1" ht="14.15" x14ac:dyDescent="0.35">
      <c r="A69" s="27">
        <v>9</v>
      </c>
      <c r="B69" s="32" t="s">
        <v>50</v>
      </c>
      <c r="C69" s="32" t="s">
        <v>23</v>
      </c>
      <c r="D69" s="32">
        <v>2</v>
      </c>
      <c r="E69" s="59">
        <v>0</v>
      </c>
      <c r="F69" s="31">
        <f t="shared" si="14"/>
        <v>0</v>
      </c>
    </row>
    <row r="70" spans="1:6" s="2" customFormat="1" ht="12.45" x14ac:dyDescent="0.3">
      <c r="A70" s="29">
        <v>10</v>
      </c>
      <c r="B70" s="17" t="s">
        <v>33</v>
      </c>
      <c r="C70" s="16" t="s">
        <v>23</v>
      </c>
      <c r="D70" s="16">
        <v>20</v>
      </c>
      <c r="E70" s="59">
        <v>0</v>
      </c>
      <c r="F70" s="18">
        <f t="shared" si="12"/>
        <v>0</v>
      </c>
    </row>
    <row r="71" spans="1:6" s="36" customFormat="1" ht="14.15" x14ac:dyDescent="0.35">
      <c r="A71" s="27">
        <v>11</v>
      </c>
      <c r="B71" s="32" t="s">
        <v>25</v>
      </c>
      <c r="C71" s="32" t="s">
        <v>26</v>
      </c>
      <c r="D71" s="37">
        <v>1</v>
      </c>
      <c r="E71" s="59">
        <v>0</v>
      </c>
      <c r="F71" s="31">
        <f t="shared" si="12"/>
        <v>0</v>
      </c>
    </row>
    <row r="72" spans="1:6" s="2" customFormat="1" ht="12.45" x14ac:dyDescent="0.3">
      <c r="A72" s="29">
        <v>12</v>
      </c>
      <c r="B72" s="17" t="s">
        <v>34</v>
      </c>
      <c r="C72" s="16" t="s">
        <v>26</v>
      </c>
      <c r="D72" s="16">
        <v>1</v>
      </c>
      <c r="E72" s="59">
        <v>0</v>
      </c>
      <c r="F72" s="18">
        <f t="shared" si="12"/>
        <v>0</v>
      </c>
    </row>
    <row r="73" spans="1:6" s="2" customFormat="1" ht="12.45" x14ac:dyDescent="0.3">
      <c r="A73" s="2" t="s">
        <v>2</v>
      </c>
      <c r="B73" s="21" t="s">
        <v>29</v>
      </c>
      <c r="C73" s="21"/>
      <c r="D73" s="21"/>
      <c r="E73" s="21"/>
      <c r="F73" s="22">
        <f>SUM(F61:F72)</f>
        <v>0</v>
      </c>
    </row>
    <row r="74" spans="1:6" x14ac:dyDescent="0.4">
      <c r="A74" s="38"/>
      <c r="B74" s="33"/>
      <c r="C74" s="39"/>
      <c r="D74" s="39"/>
      <c r="E74" s="24"/>
      <c r="F74" s="55"/>
    </row>
    <row r="75" spans="1:6" x14ac:dyDescent="0.4">
      <c r="A75" s="38"/>
      <c r="B75" s="33"/>
      <c r="C75" s="39"/>
      <c r="D75" s="39"/>
      <c r="E75" s="24"/>
      <c r="F75" s="40"/>
    </row>
    <row r="76" spans="1:6" s="42" customFormat="1" ht="12.45" x14ac:dyDescent="0.3">
      <c r="A76" s="42" t="s">
        <v>2</v>
      </c>
      <c r="B76" s="43" t="s">
        <v>13</v>
      </c>
    </row>
    <row r="77" spans="1:6" s="42" customFormat="1" ht="27.65" customHeight="1" x14ac:dyDescent="0.3">
      <c r="A77" s="44">
        <v>1</v>
      </c>
      <c r="B77" s="45" t="s">
        <v>51</v>
      </c>
      <c r="C77" s="47" t="s">
        <v>23</v>
      </c>
      <c r="D77" s="61">
        <v>4.8000000000000001E-2</v>
      </c>
      <c r="E77" s="63">
        <v>0</v>
      </c>
      <c r="F77" s="63">
        <f t="shared" ref="F77" si="15">D77*E77</f>
        <v>0</v>
      </c>
    </row>
    <row r="78" spans="1:6" s="42" customFormat="1" ht="24.9" x14ac:dyDescent="0.3">
      <c r="A78" s="44">
        <v>2</v>
      </c>
      <c r="B78" s="45" t="s">
        <v>52</v>
      </c>
      <c r="C78" s="47" t="s">
        <v>23</v>
      </c>
      <c r="D78" s="61">
        <v>0.01</v>
      </c>
      <c r="E78" s="63">
        <v>0</v>
      </c>
      <c r="F78" s="62">
        <f>D78*E78</f>
        <v>0</v>
      </c>
    </row>
    <row r="79" spans="1:6" s="42" customFormat="1" ht="12.45" x14ac:dyDescent="0.3">
      <c r="A79" s="47" t="s">
        <v>2</v>
      </c>
      <c r="B79" s="48" t="s">
        <v>29</v>
      </c>
      <c r="C79" s="48"/>
      <c r="D79" s="48"/>
      <c r="E79" s="48"/>
      <c r="F79" s="49">
        <f>SUM(F77:F78)</f>
        <v>0</v>
      </c>
    </row>
    <row r="80" spans="1:6" s="42" customFormat="1" ht="12.45" x14ac:dyDescent="0.3">
      <c r="A80" s="47"/>
      <c r="B80" s="50"/>
      <c r="C80" s="50"/>
      <c r="D80" s="50"/>
      <c r="E80" s="50"/>
      <c r="F80" s="51"/>
    </row>
    <row r="81" spans="1:6" s="42" customFormat="1" ht="12.45" x14ac:dyDescent="0.3">
      <c r="A81" s="47"/>
      <c r="B81" s="50"/>
      <c r="C81" s="50"/>
      <c r="D81" s="50"/>
      <c r="E81" s="50"/>
      <c r="F81" s="51"/>
    </row>
    <row r="82" spans="1:6" s="2" customFormat="1" ht="12.45" x14ac:dyDescent="0.3">
      <c r="A82" s="2" t="s">
        <v>2</v>
      </c>
      <c r="B82" s="15" t="s">
        <v>62</v>
      </c>
    </row>
    <row r="83" spans="1:6" s="2" customFormat="1" ht="12.45" x14ac:dyDescent="0.3">
      <c r="B83" s="15" t="s">
        <v>53</v>
      </c>
    </row>
    <row r="84" spans="1:6" s="42" customFormat="1" ht="12.45" x14ac:dyDescent="0.3">
      <c r="A84" s="44">
        <v>1</v>
      </c>
      <c r="B84" s="45" t="s">
        <v>35</v>
      </c>
      <c r="C84" s="41" t="s">
        <v>21</v>
      </c>
      <c r="D84" s="41">
        <v>90</v>
      </c>
      <c r="E84" s="46">
        <v>0</v>
      </c>
      <c r="F84" s="46">
        <f t="shared" ref="F84:F94" si="16">D84*E84</f>
        <v>0</v>
      </c>
    </row>
    <row r="85" spans="1:6" s="42" customFormat="1" ht="12.45" x14ac:dyDescent="0.3">
      <c r="A85" s="44">
        <v>2</v>
      </c>
      <c r="B85" s="45" t="s">
        <v>104</v>
      </c>
      <c r="C85" s="41" t="s">
        <v>23</v>
      </c>
      <c r="D85" s="41">
        <v>88</v>
      </c>
      <c r="E85" s="46">
        <v>0</v>
      </c>
      <c r="F85" s="46">
        <f t="shared" si="16"/>
        <v>0</v>
      </c>
    </row>
    <row r="86" spans="1:6" s="42" customFormat="1" ht="12.45" x14ac:dyDescent="0.3">
      <c r="A86" s="44">
        <v>3</v>
      </c>
      <c r="B86" s="45" t="s">
        <v>105</v>
      </c>
      <c r="C86" s="41" t="s">
        <v>23</v>
      </c>
      <c r="D86" s="41">
        <v>10</v>
      </c>
      <c r="E86" s="46">
        <v>0</v>
      </c>
      <c r="F86" s="46">
        <f t="shared" si="16"/>
        <v>0</v>
      </c>
    </row>
    <row r="87" spans="1:6" s="42" customFormat="1" ht="12.45" x14ac:dyDescent="0.3">
      <c r="A87" s="44">
        <v>4</v>
      </c>
      <c r="B87" s="45" t="s">
        <v>63</v>
      </c>
      <c r="C87" s="41" t="s">
        <v>23</v>
      </c>
      <c r="D87" s="41">
        <v>36</v>
      </c>
      <c r="E87" s="46">
        <v>0</v>
      </c>
      <c r="F87" s="46">
        <f t="shared" si="16"/>
        <v>0</v>
      </c>
    </row>
    <row r="88" spans="1:6" s="42" customFormat="1" ht="12.45" x14ac:dyDescent="0.3">
      <c r="A88" s="44">
        <v>5</v>
      </c>
      <c r="B88" s="45" t="s">
        <v>64</v>
      </c>
      <c r="C88" s="41" t="s">
        <v>23</v>
      </c>
      <c r="D88" s="41">
        <v>6</v>
      </c>
      <c r="E88" s="46">
        <v>0</v>
      </c>
      <c r="F88" s="46">
        <f t="shared" si="16"/>
        <v>0</v>
      </c>
    </row>
    <row r="89" spans="1:6" s="42" customFormat="1" ht="12.45" x14ac:dyDescent="0.3">
      <c r="A89" s="44">
        <v>6</v>
      </c>
      <c r="B89" s="45" t="s">
        <v>65</v>
      </c>
      <c r="C89" s="41" t="s">
        <v>23</v>
      </c>
      <c r="D89" s="41">
        <v>5</v>
      </c>
      <c r="E89" s="46">
        <v>0</v>
      </c>
      <c r="F89" s="46">
        <f t="shared" si="16"/>
        <v>0</v>
      </c>
    </row>
    <row r="90" spans="1:6" s="42" customFormat="1" ht="12.45" x14ac:dyDescent="0.3">
      <c r="A90" s="44">
        <v>7</v>
      </c>
      <c r="B90" s="45" t="s">
        <v>73</v>
      </c>
      <c r="C90" s="41" t="s">
        <v>23</v>
      </c>
      <c r="D90" s="41">
        <v>20</v>
      </c>
      <c r="E90" s="46">
        <v>0</v>
      </c>
      <c r="F90" s="46">
        <f t="shared" si="16"/>
        <v>0</v>
      </c>
    </row>
    <row r="91" spans="1:6" s="42" customFormat="1" ht="12.45" x14ac:dyDescent="0.3">
      <c r="A91" s="44">
        <v>8</v>
      </c>
      <c r="B91" s="45" t="s">
        <v>66</v>
      </c>
      <c r="C91" s="41" t="s">
        <v>23</v>
      </c>
      <c r="D91" s="41">
        <v>2</v>
      </c>
      <c r="E91" s="46">
        <v>0</v>
      </c>
      <c r="F91" s="46">
        <f t="shared" si="16"/>
        <v>0</v>
      </c>
    </row>
    <row r="92" spans="1:6" s="42" customFormat="1" ht="12.45" x14ac:dyDescent="0.3">
      <c r="A92" s="44">
        <v>9</v>
      </c>
      <c r="B92" s="45" t="s">
        <v>67</v>
      </c>
      <c r="C92" s="41" t="s">
        <v>23</v>
      </c>
      <c r="D92" s="41">
        <v>8</v>
      </c>
      <c r="E92" s="46">
        <v>0</v>
      </c>
      <c r="F92" s="46">
        <f t="shared" si="16"/>
        <v>0</v>
      </c>
    </row>
    <row r="93" spans="1:6" s="42" customFormat="1" ht="12.45" x14ac:dyDescent="0.3">
      <c r="A93" s="44">
        <v>10</v>
      </c>
      <c r="B93" s="45" t="s">
        <v>68</v>
      </c>
      <c r="C93" s="41" t="s">
        <v>23</v>
      </c>
      <c r="D93" s="41">
        <v>4</v>
      </c>
      <c r="E93" s="46">
        <v>0</v>
      </c>
      <c r="F93" s="46">
        <f t="shared" si="16"/>
        <v>0</v>
      </c>
    </row>
    <row r="94" spans="1:6" s="42" customFormat="1" ht="12.45" x14ac:dyDescent="0.3">
      <c r="A94" s="44">
        <v>11</v>
      </c>
      <c r="B94" s="45" t="s">
        <v>25</v>
      </c>
      <c r="C94" s="41" t="s">
        <v>26</v>
      </c>
      <c r="D94" s="41">
        <v>1</v>
      </c>
      <c r="E94" s="46">
        <v>0</v>
      </c>
      <c r="F94" s="46">
        <f t="shared" si="16"/>
        <v>0</v>
      </c>
    </row>
    <row r="95" spans="1:6" s="42" customFormat="1" ht="12.45" x14ac:dyDescent="0.3">
      <c r="A95" s="42" t="s">
        <v>2</v>
      </c>
      <c r="B95" s="53" t="s">
        <v>29</v>
      </c>
      <c r="C95" s="53"/>
      <c r="D95" s="53"/>
      <c r="E95" s="53"/>
      <c r="F95" s="54">
        <f>SUM(F84:F94)</f>
        <v>0</v>
      </c>
    </row>
    <row r="96" spans="1:6" s="2" customFormat="1" ht="12.45" x14ac:dyDescent="0.3">
      <c r="B96" s="23"/>
      <c r="C96" s="23"/>
      <c r="D96" s="23"/>
      <c r="E96" s="23"/>
      <c r="F96" s="24"/>
    </row>
    <row r="97" spans="1:6" s="2" customFormat="1" ht="14.25" customHeight="1" x14ac:dyDescent="0.3">
      <c r="A97" s="2" t="s">
        <v>2</v>
      </c>
    </row>
    <row r="98" spans="1:6" s="2" customFormat="1" ht="14.25" customHeight="1" x14ac:dyDescent="0.3">
      <c r="B98" s="56" t="s">
        <v>11</v>
      </c>
    </row>
    <row r="99" spans="1:6" s="2" customFormat="1" ht="12.45" x14ac:dyDescent="0.3">
      <c r="A99" s="27">
        <v>1</v>
      </c>
      <c r="B99" s="17" t="s">
        <v>30</v>
      </c>
      <c r="C99" s="16" t="s">
        <v>26</v>
      </c>
      <c r="D99" s="16">
        <v>1</v>
      </c>
      <c r="E99" s="18">
        <v>0</v>
      </c>
      <c r="F99" s="18">
        <f>D99*E99</f>
        <v>0</v>
      </c>
    </row>
    <row r="100" spans="1:6" s="2" customFormat="1" ht="12.45" x14ac:dyDescent="0.3">
      <c r="A100" s="2" t="s">
        <v>2</v>
      </c>
      <c r="B100" s="21" t="s">
        <v>29</v>
      </c>
      <c r="C100" s="21"/>
      <c r="D100" s="21"/>
      <c r="E100" s="21"/>
      <c r="F100" s="22">
        <v>0</v>
      </c>
    </row>
    <row r="101" spans="1:6" s="2" customFormat="1" ht="12.45" x14ac:dyDescent="0.3">
      <c r="B101" s="23"/>
      <c r="C101" s="23"/>
      <c r="D101" s="23"/>
      <c r="E101" s="23"/>
      <c r="F101" s="24"/>
    </row>
    <row r="102" spans="1:6" s="2" customFormat="1" ht="14.25" customHeight="1" x14ac:dyDescent="0.3">
      <c r="A102" s="2" t="s">
        <v>2</v>
      </c>
    </row>
    <row r="103" spans="1:6" s="2" customFormat="1" ht="12.45" x14ac:dyDescent="0.3">
      <c r="A103" s="2" t="s">
        <v>2</v>
      </c>
      <c r="B103" s="15" t="s">
        <v>12</v>
      </c>
    </row>
    <row r="104" spans="1:6" s="2" customFormat="1" ht="12.45" x14ac:dyDescent="0.3">
      <c r="A104" s="27">
        <v>1</v>
      </c>
      <c r="B104" s="17" t="s">
        <v>75</v>
      </c>
      <c r="C104" s="16" t="s">
        <v>21</v>
      </c>
      <c r="D104" s="16">
        <v>128</v>
      </c>
      <c r="E104" s="18">
        <v>0</v>
      </c>
      <c r="F104" s="18">
        <f t="shared" ref="F104:F108" si="17">D104*E104</f>
        <v>0</v>
      </c>
    </row>
    <row r="105" spans="1:6" s="2" customFormat="1" ht="12.45" x14ac:dyDescent="0.3">
      <c r="A105" s="27">
        <v>2</v>
      </c>
      <c r="B105" s="17" t="s">
        <v>74</v>
      </c>
      <c r="C105" s="16" t="s">
        <v>21</v>
      </c>
      <c r="D105" s="16">
        <v>128</v>
      </c>
      <c r="E105" s="18">
        <v>0</v>
      </c>
      <c r="F105" s="18">
        <f t="shared" si="17"/>
        <v>0</v>
      </c>
    </row>
    <row r="106" spans="1:6" s="2" customFormat="1" ht="12.45" x14ac:dyDescent="0.3">
      <c r="A106" s="27">
        <v>3</v>
      </c>
      <c r="B106" s="17" t="s">
        <v>36</v>
      </c>
      <c r="C106" s="16" t="s">
        <v>21</v>
      </c>
      <c r="D106" s="16">
        <v>135</v>
      </c>
      <c r="E106" s="18">
        <v>0</v>
      </c>
      <c r="F106" s="18">
        <f t="shared" si="17"/>
        <v>0</v>
      </c>
    </row>
    <row r="107" spans="1:6" s="2" customFormat="1" ht="12.45" x14ac:dyDescent="0.3">
      <c r="A107" s="27">
        <v>4</v>
      </c>
      <c r="B107" s="17" t="s">
        <v>76</v>
      </c>
      <c r="C107" s="16" t="s">
        <v>21</v>
      </c>
      <c r="D107" s="16">
        <v>128</v>
      </c>
      <c r="E107" s="18">
        <v>0</v>
      </c>
      <c r="F107" s="18">
        <f t="shared" si="17"/>
        <v>0</v>
      </c>
    </row>
    <row r="108" spans="1:6" s="2" customFormat="1" ht="12.45" x14ac:dyDescent="0.3">
      <c r="A108" s="27">
        <v>5</v>
      </c>
      <c r="B108" s="17" t="s">
        <v>37</v>
      </c>
      <c r="C108" s="16" t="s">
        <v>38</v>
      </c>
      <c r="D108" s="16">
        <v>50</v>
      </c>
      <c r="E108" s="18">
        <v>0</v>
      </c>
      <c r="F108" s="18">
        <f t="shared" si="17"/>
        <v>0</v>
      </c>
    </row>
    <row r="109" spans="1:6" s="2" customFormat="1" ht="12.45" x14ac:dyDescent="0.3">
      <c r="A109" s="2" t="s">
        <v>2</v>
      </c>
      <c r="B109" s="21" t="s">
        <v>29</v>
      </c>
      <c r="C109" s="21"/>
      <c r="D109" s="21"/>
      <c r="E109" s="21"/>
      <c r="F109" s="22">
        <f>SUM(F104:F108)</f>
        <v>0</v>
      </c>
    </row>
    <row r="110" spans="1:6" s="2" customFormat="1" ht="12.45" x14ac:dyDescent="0.3">
      <c r="B110" s="23"/>
      <c r="C110" s="23"/>
      <c r="D110" s="23"/>
      <c r="E110" s="23"/>
      <c r="F110" s="24"/>
    </row>
    <row r="111" spans="1:6" s="2" customFormat="1" ht="14.25" customHeight="1" x14ac:dyDescent="0.3">
      <c r="A111" s="2" t="s">
        <v>2</v>
      </c>
    </row>
    <row r="112" spans="1:6" s="2" customFormat="1" ht="12.45" x14ac:dyDescent="0.3">
      <c r="A112" s="2" t="s">
        <v>2</v>
      </c>
      <c r="B112" s="15" t="s">
        <v>14</v>
      </c>
    </row>
    <row r="113" spans="1:6" s="2" customFormat="1" ht="12.45" x14ac:dyDescent="0.3">
      <c r="A113" s="27">
        <v>1</v>
      </c>
      <c r="B113" s="17" t="s">
        <v>54</v>
      </c>
      <c r="C113" s="16" t="s">
        <v>40</v>
      </c>
      <c r="D113" s="16">
        <v>10</v>
      </c>
      <c r="E113" s="18">
        <v>0</v>
      </c>
      <c r="F113" s="18">
        <f t="shared" ref="F113" si="18">D113*E113</f>
        <v>0</v>
      </c>
    </row>
    <row r="114" spans="1:6" s="2" customFormat="1" ht="12.45" x14ac:dyDescent="0.3">
      <c r="A114" s="27">
        <v>2</v>
      </c>
      <c r="B114" s="17" t="s">
        <v>39</v>
      </c>
      <c r="C114" s="16" t="s">
        <v>40</v>
      </c>
      <c r="D114" s="16">
        <v>5</v>
      </c>
      <c r="E114" s="18">
        <v>0</v>
      </c>
      <c r="F114" s="18">
        <f>D114*E114</f>
        <v>0</v>
      </c>
    </row>
    <row r="115" spans="1:6" s="2" customFormat="1" ht="12.45" x14ac:dyDescent="0.3">
      <c r="A115" s="27">
        <v>3</v>
      </c>
      <c r="B115" s="17" t="s">
        <v>41</v>
      </c>
      <c r="C115" s="16" t="s">
        <v>40</v>
      </c>
      <c r="D115" s="16">
        <v>30</v>
      </c>
      <c r="E115" s="18">
        <v>0</v>
      </c>
      <c r="F115" s="18">
        <f>D115*E115</f>
        <v>0</v>
      </c>
    </row>
    <row r="116" spans="1:6" s="2" customFormat="1" ht="12.45" x14ac:dyDescent="0.3">
      <c r="A116" s="27">
        <v>4</v>
      </c>
      <c r="B116" s="17" t="s">
        <v>42</v>
      </c>
      <c r="C116" s="16" t="s">
        <v>40</v>
      </c>
      <c r="D116" s="16">
        <v>2</v>
      </c>
      <c r="E116" s="18">
        <v>0</v>
      </c>
      <c r="F116" s="18">
        <f>D116*E116</f>
        <v>0</v>
      </c>
    </row>
    <row r="117" spans="1:6" s="2" customFormat="1" ht="12.45" x14ac:dyDescent="0.3">
      <c r="A117" s="2" t="s">
        <v>2</v>
      </c>
      <c r="B117" s="21" t="s">
        <v>29</v>
      </c>
      <c r="C117" s="21"/>
      <c r="D117" s="21"/>
      <c r="E117" s="21"/>
      <c r="F117" s="22">
        <f>SUM(F113:F116)</f>
        <v>0</v>
      </c>
    </row>
    <row r="118" spans="1:6" s="2" customFormat="1" ht="12.45" x14ac:dyDescent="0.3">
      <c r="B118" s="23"/>
      <c r="C118" s="23"/>
      <c r="D118" s="23"/>
      <c r="E118" s="23"/>
      <c r="F118" s="24"/>
    </row>
    <row r="119" spans="1:6" s="2" customFormat="1" ht="14.25" customHeight="1" x14ac:dyDescent="0.3">
      <c r="A119" s="2" t="s">
        <v>2</v>
      </c>
    </row>
    <row r="120" spans="1:6" s="2" customFormat="1" ht="12.45" x14ac:dyDescent="0.3">
      <c r="A120" s="2" t="s">
        <v>2</v>
      </c>
      <c r="B120" s="15" t="s">
        <v>15</v>
      </c>
    </row>
    <row r="121" spans="1:6" s="2" customFormat="1" ht="24.9" x14ac:dyDescent="0.3">
      <c r="A121" s="27">
        <v>1</v>
      </c>
      <c r="B121" s="17" t="s">
        <v>43</v>
      </c>
      <c r="C121" s="60" t="s">
        <v>40</v>
      </c>
      <c r="D121" s="58">
        <v>8</v>
      </c>
      <c r="E121" s="59">
        <v>0</v>
      </c>
      <c r="F121" s="59">
        <f>D121*E121</f>
        <v>0</v>
      </c>
    </row>
    <row r="122" spans="1:6" s="2" customFormat="1" ht="12.45" x14ac:dyDescent="0.3">
      <c r="A122" s="2" t="s">
        <v>2</v>
      </c>
      <c r="B122" s="21" t="s">
        <v>29</v>
      </c>
      <c r="C122" s="21"/>
      <c r="D122" s="21"/>
      <c r="E122" s="21"/>
      <c r="F122" s="22">
        <f>SUM(F121:F121)</f>
        <v>0</v>
      </c>
    </row>
    <row r="123" spans="1:6" s="26" customFormat="1" ht="12.9" x14ac:dyDescent="0.35"/>
    <row r="124" spans="1:6" s="26" customFormat="1" ht="12.9" x14ac:dyDescent="0.35"/>
  </sheetData>
  <pageMargins left="0.39370078740157483" right="0.39370078740157483" top="0.39370078740157483" bottom="0.39370078740157483" header="0.51181102362204722" footer="0.31496062992125984"/>
  <pageSetup paperSize="9" orientation="portrait" r:id="rId1"/>
  <headerFooter>
    <oddFooter>&amp;C&amp;C&amp;P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184F5-267F-48D0-89FB-6FBB4D460F90}">
  <dimension ref="A1"/>
  <sheetViews>
    <sheetView workbookViewId="0">
      <selection activeCell="F27" sqref="F27"/>
    </sheetView>
  </sheetViews>
  <sheetFormatPr defaultRowHeight="14.6" x14ac:dyDescent="0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</vt:lpstr>
      <vt:lpstr>Rozpočet</vt:lpstr>
      <vt:lpstr>List1</vt:lpstr>
      <vt:lpstr>Rekapitulace!Názvy_tisku</vt:lpstr>
      <vt:lpstr>Rozpočet!Názvy_tisku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SILVIE</cp:lastModifiedBy>
  <cp:lastPrinted>2021-12-05T16:55:16Z</cp:lastPrinted>
  <dcterms:modified xsi:type="dcterms:W3CDTF">2022-06-30T11:47:47Z</dcterms:modified>
</cp:coreProperties>
</file>