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bookViews>
    <workbookView xWindow="240" yWindow="75" windowWidth="15195" windowHeight="110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<sst xmlns="http://schemas.openxmlformats.org/spreadsheetml/2006/main" count="194" uniqueCount="127">
  <si>
    <t>VÝKAZ VÝMĚR</t>
  </si>
  <si>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</si>
  <si>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</si>
  <si>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</si>
  <si>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</si>
  <si>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</si>
  <si>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</si>
  <si>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</si>
  <si>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</si>
  <si>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 xml:space="preserve"> 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</si>
  <si>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</si>
  <si>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</si>
  <si>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</si>
  <si>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</si>
  <si>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</si>
  <si>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</si>
  <si>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</si>
  <si>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</si>
  <si>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</si>
  <si>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</si>
  <si>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</si>
  <si>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</si>
  <si>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</si>
  <si>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</si>
  <si>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</si>
  <si>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</si>
  <si>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</si>
  <si>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Elektronické sirénové jednotky</t>
  </si>
  <si>
    <t xml:space="preserve">Elektronická siréna </t>
  </si>
  <si>
    <t>Komunikační modul JSVV</t>
  </si>
  <si>
    <t>Stožár pro uchycení jednotky</t>
  </si>
  <si>
    <t>Anténa všesměrová</t>
  </si>
  <si>
    <t>Montážní materiál</t>
  </si>
  <si>
    <t>Montážní a oživovací práce na převaděči</t>
  </si>
  <si>
    <t>Převaděč vysokofrekvenčního signálu včetně anténní sestavy</t>
  </si>
  <si>
    <t>Montážní práce na siréně</t>
  </si>
  <si>
    <t>Anténa přijímací  - kompletní sestava</t>
  </si>
  <si>
    <t xml:space="preserve">Tlakové reproduktory - nízkoimpedanční, 106 dB </t>
  </si>
  <si>
    <t xml:space="preserve">  -  koncový prvek JSVV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</si>
  <si>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</si>
  <si>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</si>
  <si>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</si>
  <si>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</si>
  <si>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</si>
  <si>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</si>
  <si>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</si>
  <si>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</si>
  <si>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</si>
  <si>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</si>
  <si>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 xml:space="preserve"> 2.1</t>
  </si>
  <si>
    <t xml:space="preserve"> 1.5</t>
  </si>
  <si>
    <t>Akustická jednotka 600W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</si>
  <si>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</si>
  <si>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</si>
  <si>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</si>
  <si>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</si>
  <si>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</si>
  <si>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</si>
  <si>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</si>
  <si>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</si>
  <si>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Převaděč vysokofrekvenčního signálu s analogovým/digitálním přenosem (nutno zajistit napětí 230V)</t>
  </si>
  <si>
    <t>Anténní sestava</t>
  </si>
  <si>
    <t>Montážní práce</t>
  </si>
  <si>
    <t xml:space="preserve"> 3.2</t>
  </si>
  <si>
    <t xml:space="preserve"> 3.3</t>
  </si>
  <si>
    <t>komp.</t>
  </si>
  <si>
    <t xml:space="preserve"> 1.13</t>
  </si>
  <si>
    <t xml:space="preserve"> 3.4</t>
  </si>
  <si>
    <t xml:space="preserve"> 3.5</t>
  </si>
  <si>
    <t xml:space="preserve"> 3.6</t>
  </si>
  <si>
    <t xml:space="preserve"> 3.7</t>
  </si>
  <si>
    <t xml:space="preserve"> 5.2</t>
  </si>
  <si>
    <t xml:space="preserve"> 5.3</t>
  </si>
  <si>
    <t>Multifunkční měřící a řídící telemetrická stanice</t>
  </si>
  <si>
    <t>Aktivace SIM</t>
  </si>
  <si>
    <t>Vodoměrná stanice - Ultrazvuková sonda</t>
  </si>
  <si>
    <t>Ultrazvuková sonda 4200</t>
  </si>
  <si>
    <t xml:space="preserve">Modul automatického dobíjení </t>
  </si>
  <si>
    <t>Uřední měření průtoků, metoda sklonu a plochy, měrná křivka průtoků</t>
  </si>
  <si>
    <t xml:space="preserve">Modul napojení na JSVV </t>
  </si>
  <si>
    <t xml:space="preserve"> 1.14</t>
  </si>
  <si>
    <t xml:space="preserve"> 3.8</t>
  </si>
  <si>
    <t>Oživení</t>
  </si>
  <si>
    <t>Školení, protokoly</t>
  </si>
  <si>
    <t>Příprava, instalace a 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</si>
  <si>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</si>
  <si>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</si>
  <si>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</si>
  <si>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</si>
  <si>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</si>
  <si>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</si>
  <si>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Řídící software </t>
  </si>
  <si>
    <t>ŠLAPANICE</t>
  </si>
  <si>
    <t>Šlapanice</t>
  </si>
  <si>
    <t xml:space="preserve">mč. Bedřichovice </t>
  </si>
  <si>
    <t>6.</t>
  </si>
  <si>
    <t xml:space="preserve"> 6.1</t>
  </si>
  <si>
    <t xml:space="preserve"> 6.2</t>
  </si>
  <si>
    <t xml:space="preserve"> 6.3</t>
  </si>
  <si>
    <t>Modul napojení na IZS</t>
  </si>
  <si>
    <t xml:space="preserve"> 2.2</t>
  </si>
  <si>
    <t xml:space="preserve">Přijímač </t>
  </si>
  <si>
    <t xml:space="preserve"> 2.3</t>
  </si>
  <si>
    <t xml:space="preserve"> 2.4</t>
  </si>
  <si>
    <t xml:space="preserve">Montážní práce </t>
  </si>
  <si>
    <t xml:space="preserve"> 2.5</t>
  </si>
  <si>
    <t>Oživení, odladění, nastavení systému</t>
  </si>
  <si>
    <t>Napojení na zadávací pracoviště IZS - JSVV)</t>
  </si>
  <si>
    <t>Bedřichovice</t>
  </si>
  <si>
    <t xml:space="preserve"> 4.7</t>
  </si>
  <si>
    <t xml:space="preserve"> 4.8</t>
  </si>
  <si>
    <t xml:space="preserve"> 5.4</t>
  </si>
  <si>
    <t xml:space="preserve"> 5.5</t>
  </si>
  <si>
    <t xml:space="preserve"> 5.6</t>
  </si>
  <si>
    <t>7.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</si>
  <si>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</si>
  <si>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</si>
  <si>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</si>
  <si>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</si>
  <si>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</si>
  <si>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</si>
  <si>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</si>
  <si>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</si>
  <si>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r>
      <t xml:space="preserve">Vysílací a řídící pracoviště s obousměrným digitálním přenosem </t>
    </r>
    <r>
      <rPr>
        <b/>
        <sz val="8"/>
        <rFont val="Arial"/>
        <family val="2"/>
      </rPr>
      <t xml:space="preserve">(v souladu se sbírkou interních aktů řízení MV GŘ HZS ČR) </t>
    </r>
  </si>
  <si>
    <t xml:space="preserve">  -   koncový prvek JSVV</t>
  </si>
  <si>
    <r>
      <t xml:space="preserve">Přijímací bezdrátové hlásiče s obousměrným digitálním přenosem </t>
    </r>
    <r>
      <rPr>
        <b/>
        <sz val="8"/>
        <rFont val="Arial"/>
        <family val="2"/>
      </rPr>
      <t>(v souladu se sbírkou interních aktů řízení MV GŘ HZS ČR)</t>
    </r>
  </si>
  <si>
    <t>Provozní a předávací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</si>
</sst>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0" fillId="0" borderId="2" xfId="0" applyNumberFormat="1" applyBorder="1"/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7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0" fillId="0" borderId="1" xfId="0" applyFont="1" applyFill="1" applyBorder="1"/>
    <xf numFmtId="164" fontId="12" fillId="0" borderId="1" xfId="0" applyNumberFormat="1" applyFont="1" applyFill="1" applyBorder="1"/>
    <xf numFmtId="164" fontId="10" fillId="0" borderId="1" xfId="0" applyNumberFormat="1" applyFont="1" applyFill="1" applyBorder="1"/>
    <xf numFmtId="164" fontId="11" fillId="0" borderId="1" xfId="0" applyNumberFormat="1" applyFont="1" applyFill="1" applyBorder="1"/>
    <xf numFmtId="0" fontId="0" fillId="4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" fontId="0" fillId="5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3" fillId="0" borderId="1" xfId="0" applyNumberFormat="1" applyFont="1" applyBorder="1"/>
    <xf numFmtId="0" fontId="2" fillId="0" borderId="3" xfId="0" applyFon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5" xfId="0" applyFont="1" applyBorder="1"/>
    <xf numFmtId="0" fontId="0" fillId="2" borderId="5" xfId="0" applyFill="1" applyBorder="1"/>
    <xf numFmtId="164" fontId="2" fillId="2" borderId="6" xfId="0" applyNumberFormat="1" applyFont="1" applyFill="1" applyBorder="1"/>
    <xf numFmtId="0" fontId="2" fillId="0" borderId="2" xfId="0" applyFont="1" applyBorder="1"/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 topLeftCell="A49">
      <selection activeCell="Q27" sqref="Q27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3" width="5.8515625" style="0" customWidth="1"/>
    <col min="4" max="4" width="7.00390625" style="0" customWidth="1"/>
    <col min="5" max="5" width="11.57421875" style="2" customWidth="1"/>
    <col min="6" max="6" width="15.7109375" style="2" customWidth="1"/>
    <col min="7" max="7" width="14.7109375" style="2" customWidth="1"/>
    <col min="8" max="8" width="20.7109375" style="2" customWidth="1"/>
  </cols>
  <sheetData>
    <row r="1" spans="1:8" ht="28.5" customHeight="1">
      <c r="A1" s="57" t="s">
        <v>92</v>
      </c>
      <c r="B1" s="57"/>
      <c r="C1" s="57"/>
      <c r="D1" s="57"/>
      <c r="E1" s="57"/>
      <c r="F1" s="57"/>
      <c r="G1" s="57"/>
      <c r="H1" s="57"/>
    </row>
    <row r="2" spans="1:8" ht="12.75" hidden="1">
      <c r="A2" s="57"/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24</v>
      </c>
      <c r="B3" s="58"/>
      <c r="C3" s="58"/>
      <c r="D3" s="58"/>
      <c r="E3" s="58"/>
      <c r="F3" s="58"/>
      <c r="G3" s="58"/>
      <c r="H3" s="58"/>
    </row>
    <row r="4" spans="1:8" ht="9" customHeight="1">
      <c r="A4" s="58"/>
      <c r="B4" s="58"/>
      <c r="C4" s="58"/>
      <c r="D4" s="58"/>
      <c r="E4" s="58"/>
      <c r="F4" s="58"/>
      <c r="G4" s="58"/>
      <c r="H4" s="58"/>
    </row>
    <row r="5" spans="1:8" ht="3" customHeight="1" hidden="1">
      <c r="A5" s="9"/>
      <c r="B5" s="9"/>
      <c r="C5" s="9"/>
      <c r="D5" s="9"/>
      <c r="E5" s="9"/>
      <c r="F5" s="9"/>
      <c r="G5" s="9"/>
      <c r="H5" s="9"/>
    </row>
    <row r="6" spans="1:8" ht="12.75" customHeight="1">
      <c r="A6" s="59" t="s">
        <v>0</v>
      </c>
      <c r="B6" s="59"/>
      <c r="C6" s="59"/>
      <c r="D6" s="59"/>
      <c r="E6" s="59"/>
      <c r="F6" s="59"/>
      <c r="G6" s="59"/>
      <c r="H6" s="59"/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5.95" customHeight="1">
      <c r="A8" s="29"/>
      <c r="B8" s="33" t="s">
        <v>2</v>
      </c>
      <c r="C8" s="33" t="s">
        <v>3</v>
      </c>
      <c r="D8" s="33" t="s">
        <v>4</v>
      </c>
      <c r="E8" s="34" t="s">
        <v>19</v>
      </c>
      <c r="F8" s="35" t="s">
        <v>5</v>
      </c>
      <c r="G8" s="35" t="s">
        <v>39</v>
      </c>
      <c r="H8" s="35" t="s">
        <v>40</v>
      </c>
    </row>
    <row r="9" spans="1:8" ht="25.5">
      <c r="A9" s="26" t="s">
        <v>1</v>
      </c>
      <c r="B9" s="18" t="s">
        <v>123</v>
      </c>
      <c r="C9" s="54"/>
      <c r="D9" s="55"/>
      <c r="E9" s="56"/>
      <c r="F9" s="6"/>
      <c r="G9" s="6"/>
      <c r="H9" s="6"/>
    </row>
    <row r="10" spans="1:8" ht="12.75">
      <c r="A10" s="23" t="s">
        <v>41</v>
      </c>
      <c r="B10" s="3" t="s">
        <v>6</v>
      </c>
      <c r="C10" s="3" t="s">
        <v>7</v>
      </c>
      <c r="D10" s="3">
        <v>1</v>
      </c>
      <c r="E10" s="6"/>
      <c r="F10" s="6">
        <f>D10*E10</f>
        <v>0</v>
      </c>
      <c r="G10" s="6">
        <f aca="true" t="shared" si="0" ref="G10:G15">H10-F10</f>
        <v>0</v>
      </c>
      <c r="H10" s="6">
        <f aca="true" t="shared" si="1" ref="H10:H15">F10*1.21</f>
        <v>0</v>
      </c>
    </row>
    <row r="11" spans="1:8" ht="12.75">
      <c r="A11" s="23" t="s">
        <v>42</v>
      </c>
      <c r="B11" s="16" t="s">
        <v>23</v>
      </c>
      <c r="C11" s="3" t="s">
        <v>7</v>
      </c>
      <c r="D11" s="3">
        <v>1</v>
      </c>
      <c r="E11" s="7"/>
      <c r="F11" s="6">
        <f aca="true" t="shared" si="2" ref="F11:F15">D11*E11</f>
        <v>0</v>
      </c>
      <c r="G11" s="6">
        <f t="shared" si="0"/>
        <v>0</v>
      </c>
      <c r="H11" s="6">
        <f t="shared" si="1"/>
        <v>0</v>
      </c>
    </row>
    <row r="12" spans="1:8" ht="12.75">
      <c r="A12" s="23" t="s">
        <v>43</v>
      </c>
      <c r="B12" s="16" t="s">
        <v>8</v>
      </c>
      <c r="C12" s="3" t="s">
        <v>7</v>
      </c>
      <c r="D12" s="3">
        <v>1</v>
      </c>
      <c r="E12" s="7"/>
      <c r="F12" s="6">
        <f t="shared" si="2"/>
        <v>0</v>
      </c>
      <c r="G12" s="6">
        <f t="shared" si="0"/>
        <v>0</v>
      </c>
      <c r="H12" s="6">
        <f t="shared" si="1"/>
        <v>0</v>
      </c>
    </row>
    <row r="13" spans="1:8" ht="12.75">
      <c r="A13" s="23" t="s">
        <v>44</v>
      </c>
      <c r="B13" s="16" t="s">
        <v>53</v>
      </c>
      <c r="C13" s="3" t="s">
        <v>7</v>
      </c>
      <c r="D13" s="3">
        <v>1</v>
      </c>
      <c r="E13" s="7"/>
      <c r="F13" s="6">
        <f t="shared" si="2"/>
        <v>0</v>
      </c>
      <c r="G13" s="6">
        <f t="shared" si="0"/>
        <v>0</v>
      </c>
      <c r="H13" s="6">
        <f t="shared" si="1"/>
        <v>0</v>
      </c>
    </row>
    <row r="14" spans="1:8" ht="12.75">
      <c r="A14" s="23" t="s">
        <v>50</v>
      </c>
      <c r="B14" s="16" t="s">
        <v>25</v>
      </c>
      <c r="C14" s="3" t="s">
        <v>7</v>
      </c>
      <c r="D14" s="3">
        <v>1</v>
      </c>
      <c r="E14" s="7"/>
      <c r="F14" s="6">
        <f t="shared" si="2"/>
        <v>0</v>
      </c>
      <c r="G14" s="6">
        <f t="shared" si="0"/>
        <v>0</v>
      </c>
      <c r="H14" s="6">
        <f t="shared" si="1"/>
        <v>0</v>
      </c>
    </row>
    <row r="15" spans="1:8" ht="12.75">
      <c r="A15" s="23" t="s">
        <v>45</v>
      </c>
      <c r="B15" s="16" t="s">
        <v>26</v>
      </c>
      <c r="C15" s="3" t="s">
        <v>7</v>
      </c>
      <c r="D15" s="3">
        <v>1</v>
      </c>
      <c r="E15" s="7"/>
      <c r="F15" s="6">
        <f t="shared" si="2"/>
        <v>0</v>
      </c>
      <c r="G15" s="6">
        <f t="shared" si="0"/>
        <v>0</v>
      </c>
      <c r="H15" s="6">
        <f t="shared" si="1"/>
        <v>0</v>
      </c>
    </row>
    <row r="16" spans="1:8" ht="12.75">
      <c r="A16" s="23" t="s">
        <v>46</v>
      </c>
      <c r="B16" s="14" t="s">
        <v>91</v>
      </c>
      <c r="C16" s="3" t="s">
        <v>7</v>
      </c>
      <c r="D16" s="3">
        <v>1</v>
      </c>
      <c r="E16" s="7"/>
      <c r="F16" s="6">
        <f>D16*E16</f>
        <v>0</v>
      </c>
      <c r="G16" s="6">
        <f>H16-F16</f>
        <v>0</v>
      </c>
      <c r="H16" s="6">
        <f>F16*1.21</f>
        <v>0</v>
      </c>
    </row>
    <row r="17" spans="1:8" ht="12.75">
      <c r="A17" s="23" t="s">
        <v>55</v>
      </c>
      <c r="B17" s="16" t="s">
        <v>13</v>
      </c>
      <c r="C17" s="3" t="s">
        <v>7</v>
      </c>
      <c r="D17" s="3">
        <v>1</v>
      </c>
      <c r="E17" s="7"/>
      <c r="F17" s="6">
        <f>D17*E17</f>
        <v>0</v>
      </c>
      <c r="G17" s="6">
        <f>H17-F17</f>
        <v>0</v>
      </c>
      <c r="H17" s="6">
        <f>F17*1.21</f>
        <v>0</v>
      </c>
    </row>
    <row r="18" spans="1:8" ht="12.75">
      <c r="A18" s="23" t="s">
        <v>56</v>
      </c>
      <c r="B18" s="16" t="s">
        <v>15</v>
      </c>
      <c r="C18" s="3" t="s">
        <v>7</v>
      </c>
      <c r="D18" s="3">
        <v>1</v>
      </c>
      <c r="E18" s="7"/>
      <c r="F18" s="6">
        <f>D18*E18</f>
        <v>0</v>
      </c>
      <c r="G18" s="6">
        <f>H18-F18</f>
        <v>0</v>
      </c>
      <c r="H18" s="6">
        <f>F18*1.21</f>
        <v>0</v>
      </c>
    </row>
    <row r="19" spans="1:8" ht="12.75">
      <c r="A19" s="23" t="s">
        <v>57</v>
      </c>
      <c r="B19" s="16" t="s">
        <v>20</v>
      </c>
      <c r="C19" s="3" t="s">
        <v>7</v>
      </c>
      <c r="D19" s="3">
        <v>1</v>
      </c>
      <c r="E19" s="7"/>
      <c r="F19" s="6">
        <f aca="true" t="shared" si="3" ref="F19:F23">D19*E19</f>
        <v>0</v>
      </c>
      <c r="G19" s="6">
        <f aca="true" t="shared" si="4" ref="G19:G23">H19-F19</f>
        <v>0</v>
      </c>
      <c r="H19" s="6">
        <f aca="true" t="shared" si="5" ref="H19:H23">F19*1.21</f>
        <v>0</v>
      </c>
    </row>
    <row r="20" spans="1:8" ht="12.75">
      <c r="A20" s="23" t="s">
        <v>58</v>
      </c>
      <c r="B20" s="14" t="s">
        <v>126</v>
      </c>
      <c r="C20" s="3" t="s">
        <v>7</v>
      </c>
      <c r="D20" s="3">
        <v>1</v>
      </c>
      <c r="E20" s="7"/>
      <c r="F20" s="6">
        <f t="shared" si="3"/>
        <v>0</v>
      </c>
      <c r="G20" s="6">
        <f t="shared" si="4"/>
        <v>0</v>
      </c>
      <c r="H20" s="6">
        <f t="shared" si="5"/>
        <v>0</v>
      </c>
    </row>
    <row r="21" spans="1:8" ht="12.75">
      <c r="A21" s="23" t="s">
        <v>59</v>
      </c>
      <c r="B21" s="16" t="s">
        <v>52</v>
      </c>
      <c r="C21" s="3" t="s">
        <v>7</v>
      </c>
      <c r="D21" s="3">
        <v>1</v>
      </c>
      <c r="E21" s="7"/>
      <c r="F21" s="6">
        <f t="shared" si="3"/>
        <v>0</v>
      </c>
      <c r="G21" s="6">
        <f t="shared" si="4"/>
        <v>0</v>
      </c>
      <c r="H21" s="6">
        <f t="shared" si="5"/>
        <v>0</v>
      </c>
    </row>
    <row r="22" spans="1:8" ht="12.75">
      <c r="A22" s="23" t="s">
        <v>66</v>
      </c>
      <c r="B22" s="14" t="s">
        <v>22</v>
      </c>
      <c r="C22" s="3" t="s">
        <v>7</v>
      </c>
      <c r="D22" s="3">
        <v>1</v>
      </c>
      <c r="E22" s="7"/>
      <c r="F22" s="6">
        <f t="shared" si="3"/>
        <v>0</v>
      </c>
      <c r="G22" s="6">
        <f t="shared" si="4"/>
        <v>0</v>
      </c>
      <c r="H22" s="6">
        <f t="shared" si="5"/>
        <v>0</v>
      </c>
    </row>
    <row r="23" spans="1:8" ht="12.75">
      <c r="A23" s="23" t="s">
        <v>80</v>
      </c>
      <c r="B23" s="8" t="s">
        <v>79</v>
      </c>
      <c r="C23" s="3" t="s">
        <v>7</v>
      </c>
      <c r="D23" s="3">
        <v>1</v>
      </c>
      <c r="E23" s="6"/>
      <c r="F23" s="6">
        <f t="shared" si="3"/>
        <v>0</v>
      </c>
      <c r="G23" s="6">
        <f t="shared" si="4"/>
        <v>0</v>
      </c>
      <c r="H23" s="6">
        <f t="shared" si="5"/>
        <v>0</v>
      </c>
    </row>
    <row r="24" spans="1:8" ht="12.75">
      <c r="A24" s="24"/>
      <c r="B24" s="10" t="s">
        <v>12</v>
      </c>
      <c r="C24" s="11"/>
      <c r="D24" s="11"/>
      <c r="E24" s="12"/>
      <c r="F24" s="13">
        <f>SUM(F10:F23)</f>
        <v>0</v>
      </c>
      <c r="G24" s="13">
        <f aca="true" t="shared" si="6" ref="G24:H24">SUM(G10:G23)</f>
        <v>0</v>
      </c>
      <c r="H24" s="13">
        <f t="shared" si="6"/>
        <v>0</v>
      </c>
    </row>
    <row r="25" spans="1:8" ht="17.1" customHeight="1">
      <c r="A25" s="46" t="s">
        <v>11</v>
      </c>
      <c r="B25" s="19" t="s">
        <v>107</v>
      </c>
      <c r="C25" s="53" t="s">
        <v>108</v>
      </c>
      <c r="D25" s="22"/>
      <c r="E25" s="20"/>
      <c r="F25" s="20"/>
      <c r="G25" s="20"/>
      <c r="H25" s="47"/>
    </row>
    <row r="26" spans="1:8" ht="12.75" customHeight="1">
      <c r="A26" s="48"/>
      <c r="B26" s="21" t="s">
        <v>124</v>
      </c>
      <c r="C26" s="3"/>
      <c r="D26" s="3"/>
      <c r="E26" s="6"/>
      <c r="F26" s="6"/>
      <c r="G26" s="6"/>
      <c r="H26" s="49"/>
    </row>
    <row r="27" spans="1:8" ht="12.75">
      <c r="A27" s="50" t="s">
        <v>49</v>
      </c>
      <c r="B27" s="3" t="s">
        <v>99</v>
      </c>
      <c r="C27" s="3" t="s">
        <v>7</v>
      </c>
      <c r="D27" s="3">
        <v>1</v>
      </c>
      <c r="E27" s="6"/>
      <c r="F27" s="6">
        <f>D27*E27</f>
        <v>0</v>
      </c>
      <c r="G27" s="6">
        <f>H27-F27</f>
        <v>0</v>
      </c>
      <c r="H27" s="49">
        <f>F27*1.21</f>
        <v>0</v>
      </c>
    </row>
    <row r="28" spans="1:8" ht="12.75">
      <c r="A28" s="50" t="s">
        <v>100</v>
      </c>
      <c r="B28" s="3" t="s">
        <v>101</v>
      </c>
      <c r="C28" s="3" t="s">
        <v>7</v>
      </c>
      <c r="D28" s="3">
        <v>1</v>
      </c>
      <c r="E28" s="6"/>
      <c r="F28" s="6">
        <f>D28*E28</f>
        <v>0</v>
      </c>
      <c r="G28" s="6">
        <f>H28-F28</f>
        <v>0</v>
      </c>
      <c r="H28" s="49">
        <f aca="true" t="shared" si="7" ref="H28:H31">F28*1.21</f>
        <v>0</v>
      </c>
    </row>
    <row r="29" spans="1:8" ht="12.75">
      <c r="A29" s="50" t="s">
        <v>102</v>
      </c>
      <c r="B29" s="3" t="s">
        <v>36</v>
      </c>
      <c r="C29" s="3" t="s">
        <v>7</v>
      </c>
      <c r="D29" s="3">
        <v>1</v>
      </c>
      <c r="E29" s="6"/>
      <c r="F29" s="6">
        <f>D29*E29</f>
        <v>0</v>
      </c>
      <c r="G29" s="6">
        <f>H29-F29</f>
        <v>0</v>
      </c>
      <c r="H29" s="49">
        <f t="shared" si="7"/>
        <v>0</v>
      </c>
    </row>
    <row r="30" spans="1:8" ht="12.75">
      <c r="A30" s="50" t="s">
        <v>103</v>
      </c>
      <c r="B30" s="3" t="s">
        <v>104</v>
      </c>
      <c r="C30" s="3" t="s">
        <v>7</v>
      </c>
      <c r="D30" s="3">
        <v>1</v>
      </c>
      <c r="E30" s="6"/>
      <c r="F30" s="6">
        <f>D30*E30</f>
        <v>0</v>
      </c>
      <c r="G30" s="6">
        <f>H30-F30</f>
        <v>0</v>
      </c>
      <c r="H30" s="49">
        <f t="shared" si="7"/>
        <v>0</v>
      </c>
    </row>
    <row r="31" spans="1:8" ht="12.75">
      <c r="A31" s="50" t="s">
        <v>105</v>
      </c>
      <c r="B31" s="3" t="s">
        <v>106</v>
      </c>
      <c r="C31" s="8" t="s">
        <v>65</v>
      </c>
      <c r="D31" s="3">
        <v>1</v>
      </c>
      <c r="E31" s="6"/>
      <c r="F31" s="6">
        <f>D31*E31</f>
        <v>0</v>
      </c>
      <c r="G31" s="6">
        <f>H31-F31</f>
        <v>0</v>
      </c>
      <c r="H31" s="49">
        <f t="shared" si="7"/>
        <v>0</v>
      </c>
    </row>
    <row r="32" spans="1:8" ht="12.75">
      <c r="A32" s="51"/>
      <c r="B32" s="10" t="s">
        <v>12</v>
      </c>
      <c r="C32" s="11"/>
      <c r="D32" s="11"/>
      <c r="E32" s="12"/>
      <c r="F32" s="13">
        <f>SUM(F27:F31)</f>
        <v>0</v>
      </c>
      <c r="G32" s="13">
        <f>SUM(G27:G31)</f>
        <v>0</v>
      </c>
      <c r="H32" s="52">
        <f>SUM(H27:H31)</f>
        <v>0</v>
      </c>
    </row>
    <row r="33" spans="1:8" ht="25.5">
      <c r="A33" s="26" t="s">
        <v>14</v>
      </c>
      <c r="B33" s="18" t="s">
        <v>125</v>
      </c>
      <c r="C33" s="4" t="s">
        <v>93</v>
      </c>
      <c r="D33" s="4"/>
      <c r="E33" s="5"/>
      <c r="F33" s="5"/>
      <c r="G33" s="5"/>
      <c r="H33" s="5"/>
    </row>
    <row r="34" spans="1:8" ht="12.75">
      <c r="A34" s="23" t="s">
        <v>47</v>
      </c>
      <c r="B34" s="3" t="s">
        <v>18</v>
      </c>
      <c r="C34" s="8" t="s">
        <v>7</v>
      </c>
      <c r="D34" s="8">
        <v>117</v>
      </c>
      <c r="E34" s="7"/>
      <c r="F34" s="6">
        <f aca="true" t="shared" si="8" ref="F34:F38">D34*E34</f>
        <v>0</v>
      </c>
      <c r="G34" s="6">
        <f aca="true" t="shared" si="9" ref="G34:G38">H34-F34</f>
        <v>0</v>
      </c>
      <c r="H34" s="6">
        <f aca="true" t="shared" si="10" ref="H34:H38">F34*1.21</f>
        <v>0</v>
      </c>
    </row>
    <row r="35" spans="1:8" ht="12.75">
      <c r="A35" s="23" t="s">
        <v>63</v>
      </c>
      <c r="B35" s="8" t="s">
        <v>53</v>
      </c>
      <c r="C35" s="8" t="s">
        <v>7</v>
      </c>
      <c r="D35" s="8">
        <v>117</v>
      </c>
      <c r="E35" s="7"/>
      <c r="F35" s="6">
        <f aca="true" t="shared" si="11" ref="F35:F36">D35*E35</f>
        <v>0</v>
      </c>
      <c r="G35" s="6">
        <f aca="true" t="shared" si="12" ref="G35:G36">H35-F35</f>
        <v>0</v>
      </c>
      <c r="H35" s="6">
        <f aca="true" t="shared" si="13" ref="H35:H36">F35*1.21</f>
        <v>0</v>
      </c>
    </row>
    <row r="36" spans="1:8" ht="12.75">
      <c r="A36" s="23" t="s">
        <v>64</v>
      </c>
      <c r="B36" s="8" t="s">
        <v>54</v>
      </c>
      <c r="C36" s="8" t="s">
        <v>7</v>
      </c>
      <c r="D36" s="8">
        <v>117</v>
      </c>
      <c r="E36" s="7"/>
      <c r="F36" s="6">
        <f t="shared" si="11"/>
        <v>0</v>
      </c>
      <c r="G36" s="6">
        <f t="shared" si="12"/>
        <v>0</v>
      </c>
      <c r="H36" s="6">
        <f t="shared" si="13"/>
        <v>0</v>
      </c>
    </row>
    <row r="37" spans="1:8" ht="12.75">
      <c r="A37" s="23" t="s">
        <v>67</v>
      </c>
      <c r="B37" s="8" t="s">
        <v>37</v>
      </c>
      <c r="C37" s="8" t="s">
        <v>7</v>
      </c>
      <c r="D37" s="8">
        <v>321</v>
      </c>
      <c r="E37" s="45"/>
      <c r="F37" s="6">
        <f t="shared" si="8"/>
        <v>0</v>
      </c>
      <c r="G37" s="6">
        <f t="shared" si="9"/>
        <v>0</v>
      </c>
      <c r="H37" s="6">
        <f t="shared" si="10"/>
        <v>0</v>
      </c>
    </row>
    <row r="38" spans="1:8" ht="12.75">
      <c r="A38" s="23" t="s">
        <v>68</v>
      </c>
      <c r="B38" s="8" t="s">
        <v>36</v>
      </c>
      <c r="C38" s="8" t="s">
        <v>7</v>
      </c>
      <c r="D38" s="8">
        <v>117</v>
      </c>
      <c r="E38" s="6"/>
      <c r="F38" s="6">
        <f t="shared" si="8"/>
        <v>0</v>
      </c>
      <c r="G38" s="6">
        <f t="shared" si="9"/>
        <v>0</v>
      </c>
      <c r="H38" s="6">
        <f t="shared" si="10"/>
        <v>0</v>
      </c>
    </row>
    <row r="39" spans="1:8" ht="12.75">
      <c r="A39" s="23" t="s">
        <v>69</v>
      </c>
      <c r="B39" s="3" t="s">
        <v>32</v>
      </c>
      <c r="C39" s="8" t="s">
        <v>7</v>
      </c>
      <c r="D39" s="8">
        <v>117</v>
      </c>
      <c r="E39" s="6"/>
      <c r="F39" s="6">
        <f>D39*E39</f>
        <v>0</v>
      </c>
      <c r="G39" s="6">
        <f>H39-F39</f>
        <v>0</v>
      </c>
      <c r="H39" s="6">
        <f>F39*1.21</f>
        <v>0</v>
      </c>
    </row>
    <row r="40" spans="1:8" ht="12.75">
      <c r="A40" s="23" t="s">
        <v>70</v>
      </c>
      <c r="B40" s="8" t="s">
        <v>62</v>
      </c>
      <c r="C40" s="8" t="s">
        <v>7</v>
      </c>
      <c r="D40" s="8">
        <v>117</v>
      </c>
      <c r="E40" s="6"/>
      <c r="F40" s="6">
        <f>D40*E40</f>
        <v>0</v>
      </c>
      <c r="G40" s="6">
        <f>H40-F40</f>
        <v>0</v>
      </c>
      <c r="H40" s="6">
        <f>F40*1.21</f>
        <v>0</v>
      </c>
    </row>
    <row r="41" spans="1:8" ht="12.75">
      <c r="A41" s="23" t="s">
        <v>81</v>
      </c>
      <c r="B41" s="8" t="s">
        <v>82</v>
      </c>
      <c r="C41" s="8" t="s">
        <v>7</v>
      </c>
      <c r="D41" s="8">
        <v>117</v>
      </c>
      <c r="E41" s="6"/>
      <c r="F41" s="6">
        <f>D41*E41</f>
        <v>0</v>
      </c>
      <c r="G41" s="6">
        <f>H41-F41</f>
        <v>0</v>
      </c>
      <c r="H41" s="6">
        <f>F41*1.21</f>
        <v>0</v>
      </c>
    </row>
    <row r="42" spans="1:8" ht="12.75">
      <c r="A42" s="24"/>
      <c r="B42" s="10" t="s">
        <v>12</v>
      </c>
      <c r="C42" s="11"/>
      <c r="D42" s="11"/>
      <c r="E42" s="12"/>
      <c r="F42" s="13">
        <f>SUM(F34:F41)</f>
        <v>0</v>
      </c>
      <c r="G42" s="13">
        <f aca="true" t="shared" si="14" ref="G42">SUM(G34:G40)</f>
        <v>0</v>
      </c>
      <c r="H42" s="13">
        <f>H41+H40+H39+H38+H37+H36+H35+H34</f>
        <v>0</v>
      </c>
    </row>
    <row r="43" spans="1:8" ht="25.5">
      <c r="A43" s="26" t="s">
        <v>16</v>
      </c>
      <c r="B43" s="18" t="s">
        <v>125</v>
      </c>
      <c r="C43" s="4" t="s">
        <v>94</v>
      </c>
      <c r="D43" s="4"/>
      <c r="E43" s="5"/>
      <c r="F43" s="5"/>
      <c r="G43" s="5"/>
      <c r="H43" s="5"/>
    </row>
    <row r="44" spans="1:8" ht="12.75">
      <c r="A44" s="23" t="s">
        <v>85</v>
      </c>
      <c r="B44" s="3" t="s">
        <v>18</v>
      </c>
      <c r="C44" s="8" t="s">
        <v>7</v>
      </c>
      <c r="D44" s="8">
        <v>12</v>
      </c>
      <c r="E44" s="7"/>
      <c r="F44" s="6">
        <f aca="true" t="shared" si="15" ref="F44:F48">D44*E44</f>
        <v>0</v>
      </c>
      <c r="G44" s="6">
        <f aca="true" t="shared" si="16" ref="G44:G48">H44-F44</f>
        <v>0</v>
      </c>
      <c r="H44" s="6">
        <f aca="true" t="shared" si="17" ref="H44:H48">F44*1.21</f>
        <v>0</v>
      </c>
    </row>
    <row r="45" spans="1:8" ht="12.75">
      <c r="A45" s="23" t="s">
        <v>86</v>
      </c>
      <c r="B45" s="8" t="s">
        <v>53</v>
      </c>
      <c r="C45" s="8" t="s">
        <v>7</v>
      </c>
      <c r="D45" s="8">
        <v>12</v>
      </c>
      <c r="E45" s="7"/>
      <c r="F45" s="6">
        <f t="shared" si="15"/>
        <v>0</v>
      </c>
      <c r="G45" s="6">
        <f t="shared" si="16"/>
        <v>0</v>
      </c>
      <c r="H45" s="6">
        <f t="shared" si="17"/>
        <v>0</v>
      </c>
    </row>
    <row r="46" spans="1:8" ht="12.75">
      <c r="A46" s="23" t="s">
        <v>87</v>
      </c>
      <c r="B46" s="8" t="s">
        <v>54</v>
      </c>
      <c r="C46" s="8" t="s">
        <v>7</v>
      </c>
      <c r="D46" s="8">
        <v>12</v>
      </c>
      <c r="E46" s="7"/>
      <c r="F46" s="6">
        <f t="shared" si="15"/>
        <v>0</v>
      </c>
      <c r="G46" s="6">
        <f t="shared" si="16"/>
        <v>0</v>
      </c>
      <c r="H46" s="6">
        <f t="shared" si="17"/>
        <v>0</v>
      </c>
    </row>
    <row r="47" spans="1:8" ht="12.75">
      <c r="A47" s="23" t="s">
        <v>88</v>
      </c>
      <c r="B47" s="8" t="s">
        <v>37</v>
      </c>
      <c r="C47" s="8" t="s">
        <v>7</v>
      </c>
      <c r="D47" s="8">
        <v>29</v>
      </c>
      <c r="E47" s="45"/>
      <c r="F47" s="6">
        <f t="shared" si="15"/>
        <v>0</v>
      </c>
      <c r="G47" s="6">
        <f t="shared" si="16"/>
        <v>0</v>
      </c>
      <c r="H47" s="6">
        <f t="shared" si="17"/>
        <v>0</v>
      </c>
    </row>
    <row r="48" spans="1:8" ht="12.75">
      <c r="A48" s="23" t="s">
        <v>89</v>
      </c>
      <c r="B48" s="8" t="s">
        <v>36</v>
      </c>
      <c r="C48" s="8" t="s">
        <v>7</v>
      </c>
      <c r="D48" s="8">
        <v>12</v>
      </c>
      <c r="E48" s="6"/>
      <c r="F48" s="6">
        <f t="shared" si="15"/>
        <v>0</v>
      </c>
      <c r="G48" s="6">
        <f t="shared" si="16"/>
        <v>0</v>
      </c>
      <c r="H48" s="6">
        <f t="shared" si="17"/>
        <v>0</v>
      </c>
    </row>
    <row r="49" spans="1:8" ht="12.75">
      <c r="A49" s="23" t="s">
        <v>90</v>
      </c>
      <c r="B49" s="3" t="s">
        <v>32</v>
      </c>
      <c r="C49" s="8" t="s">
        <v>7</v>
      </c>
      <c r="D49" s="8">
        <v>12</v>
      </c>
      <c r="E49" s="6"/>
      <c r="F49" s="6">
        <f>D49*E49</f>
        <v>0</v>
      </c>
      <c r="G49" s="6">
        <f>H49-F49</f>
        <v>0</v>
      </c>
      <c r="H49" s="6">
        <f>F49*1.21</f>
        <v>0</v>
      </c>
    </row>
    <row r="50" spans="1:8" ht="12.75">
      <c r="A50" s="23" t="s">
        <v>109</v>
      </c>
      <c r="B50" s="8" t="s">
        <v>62</v>
      </c>
      <c r="C50" s="8" t="s">
        <v>7</v>
      </c>
      <c r="D50" s="8">
        <v>12</v>
      </c>
      <c r="E50" s="6"/>
      <c r="F50" s="6">
        <f>D50*E50</f>
        <v>0</v>
      </c>
      <c r="G50" s="6">
        <f>H50-F50</f>
        <v>0</v>
      </c>
      <c r="H50" s="6">
        <f>F50*1.21</f>
        <v>0</v>
      </c>
    </row>
    <row r="51" spans="1:8" ht="12.75">
      <c r="A51" s="23" t="s">
        <v>110</v>
      </c>
      <c r="B51" s="8" t="s">
        <v>82</v>
      </c>
      <c r="C51" s="8" t="s">
        <v>7</v>
      </c>
      <c r="D51" s="8">
        <v>12</v>
      </c>
      <c r="E51" s="6"/>
      <c r="F51" s="6">
        <f>D51*E51</f>
        <v>0</v>
      </c>
      <c r="G51" s="6">
        <f>H51-F51</f>
        <v>0</v>
      </c>
      <c r="H51" s="6">
        <f>F51*1.21</f>
        <v>0</v>
      </c>
    </row>
    <row r="52" spans="1:8" ht="12.75">
      <c r="A52" s="24"/>
      <c r="B52" s="10" t="s">
        <v>12</v>
      </c>
      <c r="C52" s="11"/>
      <c r="D52" s="11"/>
      <c r="E52" s="12"/>
      <c r="F52" s="13">
        <f>SUM(F44:F51)</f>
        <v>0</v>
      </c>
      <c r="G52" s="13">
        <f aca="true" t="shared" si="18" ref="G52">SUM(G44:G50)</f>
        <v>0</v>
      </c>
      <c r="H52" s="13">
        <f>H51+H50+H49+H48+H47+H46+H45+H44</f>
        <v>0</v>
      </c>
    </row>
    <row r="53" spans="1:8" ht="15" customHeight="1">
      <c r="A53" s="25" t="s">
        <v>17</v>
      </c>
      <c r="B53" s="19" t="s">
        <v>27</v>
      </c>
      <c r="C53" s="22"/>
      <c r="D53" s="22"/>
      <c r="E53" s="20"/>
      <c r="F53" s="20"/>
      <c r="G53" s="20"/>
      <c r="H53" s="20"/>
    </row>
    <row r="54" spans="1:8" ht="13.5" customHeight="1">
      <c r="A54" s="26"/>
      <c r="B54" s="21" t="s">
        <v>38</v>
      </c>
      <c r="C54" s="3"/>
      <c r="D54" s="3"/>
      <c r="E54" s="6"/>
      <c r="F54" s="6"/>
      <c r="G54" s="6"/>
      <c r="H54" s="6"/>
    </row>
    <row r="55" spans="1:8" ht="12.75">
      <c r="A55" s="27" t="s">
        <v>48</v>
      </c>
      <c r="B55" s="3" t="s">
        <v>28</v>
      </c>
      <c r="C55" s="3" t="s">
        <v>7</v>
      </c>
      <c r="D55" s="3">
        <v>1</v>
      </c>
      <c r="E55" s="6"/>
      <c r="F55" s="6">
        <f>D55*E55</f>
        <v>0</v>
      </c>
      <c r="G55" s="6">
        <f>H55-F55</f>
        <v>0</v>
      </c>
      <c r="H55" s="6">
        <f>F55*1.21</f>
        <v>0</v>
      </c>
    </row>
    <row r="56" spans="1:8" ht="12.75">
      <c r="A56" s="27" t="s">
        <v>71</v>
      </c>
      <c r="B56" s="3" t="s">
        <v>29</v>
      </c>
      <c r="C56" s="3" t="s">
        <v>7</v>
      </c>
      <c r="D56" s="3">
        <v>1</v>
      </c>
      <c r="E56" s="6"/>
      <c r="F56" s="6">
        <f>D56*E56</f>
        <v>0</v>
      </c>
      <c r="G56" s="6">
        <f aca="true" t="shared" si="19" ref="G56:G60">H56-F56</f>
        <v>0</v>
      </c>
      <c r="H56" s="6">
        <f aca="true" t="shared" si="20" ref="H56:H60">F56*1.21</f>
        <v>0</v>
      </c>
    </row>
    <row r="57" spans="1:8" ht="12.75">
      <c r="A57" s="27" t="s">
        <v>72</v>
      </c>
      <c r="B57" s="8" t="s">
        <v>51</v>
      </c>
      <c r="C57" s="3" t="s">
        <v>7</v>
      </c>
      <c r="D57" s="3">
        <v>1</v>
      </c>
      <c r="E57" s="6"/>
      <c r="F57" s="6">
        <f aca="true" t="shared" si="21" ref="F57:F60">D57*E57</f>
        <v>0</v>
      </c>
      <c r="G57" s="6">
        <f t="shared" si="19"/>
        <v>0</v>
      </c>
      <c r="H57" s="6">
        <f t="shared" si="20"/>
        <v>0</v>
      </c>
    </row>
    <row r="58" spans="1:8" ht="12.75">
      <c r="A58" s="27" t="s">
        <v>111</v>
      </c>
      <c r="B58" s="3" t="s">
        <v>30</v>
      </c>
      <c r="C58" s="3" t="s">
        <v>7</v>
      </c>
      <c r="D58" s="3">
        <v>1</v>
      </c>
      <c r="E58" s="6"/>
      <c r="F58" s="6">
        <f t="shared" si="21"/>
        <v>0</v>
      </c>
      <c r="G58" s="6">
        <f t="shared" si="19"/>
        <v>0</v>
      </c>
      <c r="H58" s="6">
        <f t="shared" si="20"/>
        <v>0</v>
      </c>
    </row>
    <row r="59" spans="1:8" ht="12.75">
      <c r="A59" s="27" t="s">
        <v>112</v>
      </c>
      <c r="B59" s="3" t="s">
        <v>31</v>
      </c>
      <c r="C59" s="3" t="s">
        <v>7</v>
      </c>
      <c r="D59" s="3">
        <v>1</v>
      </c>
      <c r="E59" s="6"/>
      <c r="F59" s="6">
        <f t="shared" si="21"/>
        <v>0</v>
      </c>
      <c r="G59" s="6">
        <f t="shared" si="19"/>
        <v>0</v>
      </c>
      <c r="H59" s="6">
        <f t="shared" si="20"/>
        <v>0</v>
      </c>
    </row>
    <row r="60" spans="1:8" ht="12.75">
      <c r="A60" s="27" t="s">
        <v>113</v>
      </c>
      <c r="B60" s="3" t="s">
        <v>35</v>
      </c>
      <c r="C60" s="3" t="s">
        <v>7</v>
      </c>
      <c r="D60" s="3">
        <v>1</v>
      </c>
      <c r="E60" s="6"/>
      <c r="F60" s="6">
        <f t="shared" si="21"/>
        <v>0</v>
      </c>
      <c r="G60" s="6">
        <f t="shared" si="19"/>
        <v>0</v>
      </c>
      <c r="H60" s="6">
        <f t="shared" si="20"/>
        <v>0</v>
      </c>
    </row>
    <row r="61" spans="1:8" ht="12.75">
      <c r="A61" s="24" t="s">
        <v>9</v>
      </c>
      <c r="B61" s="10" t="s">
        <v>10</v>
      </c>
      <c r="C61" s="11"/>
      <c r="D61" s="11"/>
      <c r="E61" s="12"/>
      <c r="F61" s="13">
        <f>SUM(F55:F60)</f>
        <v>0</v>
      </c>
      <c r="G61" s="13">
        <f aca="true" t="shared" si="22" ref="G61:H61">SUM(G55:G60)</f>
        <v>0</v>
      </c>
      <c r="H61" s="13">
        <f t="shared" si="22"/>
        <v>0</v>
      </c>
    </row>
    <row r="62" spans="1:8" s="1" customFormat="1" ht="12.75">
      <c r="A62" s="26" t="s">
        <v>95</v>
      </c>
      <c r="B62" s="4" t="s">
        <v>34</v>
      </c>
      <c r="C62" s="4"/>
      <c r="D62" s="4"/>
      <c r="E62" s="5"/>
      <c r="F62" s="5"/>
      <c r="G62" s="5"/>
      <c r="H62" s="5"/>
    </row>
    <row r="63" spans="1:8" ht="25.5">
      <c r="A63" s="28" t="s">
        <v>96</v>
      </c>
      <c r="B63" s="15" t="s">
        <v>60</v>
      </c>
      <c r="C63" s="16" t="s">
        <v>7</v>
      </c>
      <c r="D63" s="16">
        <v>1</v>
      </c>
      <c r="E63" s="17"/>
      <c r="F63" s="17">
        <f>D63*E63</f>
        <v>0</v>
      </c>
      <c r="G63" s="17">
        <f>H63-F63</f>
        <v>0</v>
      </c>
      <c r="H63" s="17">
        <f>F63*1.21</f>
        <v>0</v>
      </c>
    </row>
    <row r="64" spans="1:8" ht="12.75">
      <c r="A64" s="28" t="s">
        <v>97</v>
      </c>
      <c r="B64" s="15" t="s">
        <v>61</v>
      </c>
      <c r="C64" s="16" t="s">
        <v>7</v>
      </c>
      <c r="D64" s="16">
        <v>1</v>
      </c>
      <c r="E64" s="17"/>
      <c r="F64" s="17">
        <f>D64*E64</f>
        <v>0</v>
      </c>
      <c r="G64" s="17">
        <f>H64-F64</f>
        <v>0</v>
      </c>
      <c r="H64" s="17">
        <f>F64*1.21</f>
        <v>0</v>
      </c>
    </row>
    <row r="65" spans="1:8" ht="12.75">
      <c r="A65" s="28" t="s">
        <v>98</v>
      </c>
      <c r="B65" s="16" t="s">
        <v>33</v>
      </c>
      <c r="C65" s="16" t="s">
        <v>65</v>
      </c>
      <c r="D65" s="16">
        <v>1</v>
      </c>
      <c r="E65" s="17"/>
      <c r="F65" s="17">
        <f>D65*E65</f>
        <v>0</v>
      </c>
      <c r="G65" s="17">
        <f>H65-F65</f>
        <v>0</v>
      </c>
      <c r="H65" s="17">
        <f>F65*1.21</f>
        <v>0</v>
      </c>
    </row>
    <row r="66" spans="1:8" ht="12.75">
      <c r="A66" s="24"/>
      <c r="B66" s="10" t="s">
        <v>12</v>
      </c>
      <c r="C66" s="11"/>
      <c r="D66" s="11"/>
      <c r="E66" s="12"/>
      <c r="F66" s="13">
        <f>SUM(F63:F65)</f>
        <v>0</v>
      </c>
      <c r="G66" s="13">
        <f aca="true" t="shared" si="23" ref="G66:H66">SUM(G63:G65)</f>
        <v>0</v>
      </c>
      <c r="H66" s="13">
        <f t="shared" si="23"/>
        <v>0</v>
      </c>
    </row>
    <row r="67" spans="1:8" ht="12.75">
      <c r="A67" s="42" t="s">
        <v>114</v>
      </c>
      <c r="B67" s="36" t="s">
        <v>75</v>
      </c>
      <c r="C67" s="37"/>
      <c r="D67" s="37"/>
      <c r="E67" s="38"/>
      <c r="F67" s="39"/>
      <c r="G67" s="40"/>
      <c r="H67" s="40"/>
    </row>
    <row r="68" spans="1:8" ht="12.75" customHeight="1">
      <c r="A68" s="43" t="s">
        <v>115</v>
      </c>
      <c r="B68" s="14" t="s">
        <v>73</v>
      </c>
      <c r="C68" s="14" t="s">
        <v>7</v>
      </c>
      <c r="D68" s="14">
        <v>1</v>
      </c>
      <c r="E68" s="6"/>
      <c r="F68" s="6">
        <f aca="true" t="shared" si="24" ref="F68:F75">D68*E68</f>
        <v>0</v>
      </c>
      <c r="G68" s="6">
        <f aca="true" t="shared" si="25" ref="G68:G75">H68-F68</f>
        <v>0</v>
      </c>
      <c r="H68" s="6">
        <f>F68*1.21</f>
        <v>0</v>
      </c>
    </row>
    <row r="69" spans="1:8" ht="12.75" customHeight="1">
      <c r="A69" s="43" t="s">
        <v>116</v>
      </c>
      <c r="B69" s="14" t="s">
        <v>76</v>
      </c>
      <c r="C69" s="14" t="s">
        <v>7</v>
      </c>
      <c r="D69" s="14">
        <v>1</v>
      </c>
      <c r="E69" s="6"/>
      <c r="F69" s="6">
        <f t="shared" si="24"/>
        <v>0</v>
      </c>
      <c r="G69" s="6">
        <f t="shared" si="25"/>
        <v>0</v>
      </c>
      <c r="H69" s="6">
        <f aca="true" t="shared" si="26" ref="H69:H75">F69*1.21</f>
        <v>0</v>
      </c>
    </row>
    <row r="70" spans="1:8" ht="12.75" customHeight="1">
      <c r="A70" s="43" t="s">
        <v>117</v>
      </c>
      <c r="B70" s="14" t="s">
        <v>77</v>
      </c>
      <c r="C70" s="14" t="s">
        <v>7</v>
      </c>
      <c r="D70" s="14">
        <v>1</v>
      </c>
      <c r="E70" s="6"/>
      <c r="F70" s="6">
        <f t="shared" si="24"/>
        <v>0</v>
      </c>
      <c r="G70" s="6">
        <f t="shared" si="25"/>
        <v>0</v>
      </c>
      <c r="H70" s="6">
        <f t="shared" si="26"/>
        <v>0</v>
      </c>
    </row>
    <row r="71" spans="1:8" ht="12.75" customHeight="1">
      <c r="A71" s="43" t="s">
        <v>118</v>
      </c>
      <c r="B71" s="14" t="s">
        <v>32</v>
      </c>
      <c r="C71" s="14" t="s">
        <v>7</v>
      </c>
      <c r="D71" s="14">
        <v>1</v>
      </c>
      <c r="E71" s="6"/>
      <c r="F71" s="6">
        <f t="shared" si="24"/>
        <v>0</v>
      </c>
      <c r="G71" s="6">
        <f t="shared" si="25"/>
        <v>0</v>
      </c>
      <c r="H71" s="6">
        <f t="shared" si="26"/>
        <v>0</v>
      </c>
    </row>
    <row r="72" spans="1:8" ht="12.75" customHeight="1">
      <c r="A72" s="43" t="s">
        <v>119</v>
      </c>
      <c r="B72" s="14" t="s">
        <v>84</v>
      </c>
      <c r="C72" s="14" t="s">
        <v>7</v>
      </c>
      <c r="D72" s="14">
        <v>1</v>
      </c>
      <c r="E72" s="6"/>
      <c r="F72" s="6">
        <f>D72*E72</f>
        <v>0</v>
      </c>
      <c r="G72" s="6">
        <f>H72-F72</f>
        <v>0</v>
      </c>
      <c r="H72" s="6">
        <f>F72*1.21</f>
        <v>0</v>
      </c>
    </row>
    <row r="73" spans="1:8" ht="12.75" customHeight="1">
      <c r="A73" s="43" t="s">
        <v>120</v>
      </c>
      <c r="B73" s="14" t="s">
        <v>78</v>
      </c>
      <c r="C73" s="14" t="s">
        <v>7</v>
      </c>
      <c r="D73" s="14">
        <v>1</v>
      </c>
      <c r="E73" s="6"/>
      <c r="F73" s="6">
        <f>D73*E73</f>
        <v>0</v>
      </c>
      <c r="G73" s="6">
        <f>H73-F73</f>
        <v>0</v>
      </c>
      <c r="H73" s="6">
        <f>F73*1.21</f>
        <v>0</v>
      </c>
    </row>
    <row r="74" spans="1:8" ht="12.75" customHeight="1">
      <c r="A74" s="43" t="s">
        <v>121</v>
      </c>
      <c r="B74" s="14" t="s">
        <v>74</v>
      </c>
      <c r="C74" s="14" t="s">
        <v>7</v>
      </c>
      <c r="D74" s="14">
        <v>1</v>
      </c>
      <c r="E74" s="17"/>
      <c r="F74" s="6">
        <f>D74*E74</f>
        <v>0</v>
      </c>
      <c r="G74" s="17">
        <f aca="true" t="shared" si="27" ref="G74">H74-F74</f>
        <v>0</v>
      </c>
      <c r="H74" s="17">
        <f aca="true" t="shared" si="28" ref="H74">F74*1.21</f>
        <v>0</v>
      </c>
    </row>
    <row r="75" spans="1:8" ht="12.75" customHeight="1">
      <c r="A75" s="43" t="s">
        <v>122</v>
      </c>
      <c r="B75" s="14" t="s">
        <v>83</v>
      </c>
      <c r="C75" s="14" t="s">
        <v>7</v>
      </c>
      <c r="D75" s="14">
        <v>1</v>
      </c>
      <c r="E75" s="6"/>
      <c r="F75" s="6">
        <f t="shared" si="24"/>
        <v>0</v>
      </c>
      <c r="G75" s="6">
        <f t="shared" si="25"/>
        <v>0</v>
      </c>
      <c r="H75" s="6">
        <f t="shared" si="26"/>
        <v>0</v>
      </c>
    </row>
    <row r="76" spans="1:8" ht="12.75">
      <c r="A76" s="44"/>
      <c r="B76" s="10" t="s">
        <v>12</v>
      </c>
      <c r="C76" s="11"/>
      <c r="D76" s="11"/>
      <c r="E76" s="12"/>
      <c r="F76" s="13">
        <f>SUM(F68:F75)</f>
        <v>0</v>
      </c>
      <c r="G76" s="13">
        <f aca="true" t="shared" si="29" ref="G76:H76">SUM(G68:G75)</f>
        <v>0</v>
      </c>
      <c r="H76" s="13">
        <f t="shared" si="29"/>
        <v>0</v>
      </c>
    </row>
    <row r="77" spans="1:8" ht="20.25">
      <c r="A77" s="41"/>
      <c r="B77" s="30" t="s">
        <v>21</v>
      </c>
      <c r="C77" s="29"/>
      <c r="D77" s="29"/>
      <c r="E77" s="31"/>
      <c r="F77" s="32">
        <f>F76+F66+F61+F42+F24+F52+F32</f>
        <v>0</v>
      </c>
      <c r="G77" s="32">
        <f aca="true" t="shared" si="30" ref="G77:H77">G76+G66+G61+G42+G24+G52+G32</f>
        <v>0</v>
      </c>
      <c r="H77" s="32">
        <f t="shared" si="30"/>
        <v>0</v>
      </c>
    </row>
  </sheetData>
  <mergeCells count="4">
    <mergeCell ref="C9:E9"/>
    <mergeCell ref="A1:H2"/>
    <mergeCell ref="A3:H4"/>
    <mergeCell ref="A6:H7"/>
  </mergeCells>
  <printOptions/>
  <pageMargins left="0.27" right="0.29" top="0.44" bottom="0.2" header="0.4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RSA</cp:lastModifiedBy>
  <cp:lastPrinted>2015-06-30T06:43:36Z</cp:lastPrinted>
  <dcterms:created xsi:type="dcterms:W3CDTF">2008-09-10T06:02:50Z</dcterms:created>
  <dcterms:modified xsi:type="dcterms:W3CDTF">2017-01-17T11:49:54Z</dcterms:modified>
  <cp:category/>
  <cp:version/>
  <cp:contentType/>
  <cp:contentStatus/>
</cp:coreProperties>
</file>