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24000" windowHeight="9735" activeTab="5"/>
  </bookViews>
  <sheets>
    <sheet name="CELKEM" sheetId="11" r:id="rId1"/>
    <sheet name="Fyzika" sheetId="1" r:id="rId2"/>
    <sheet name="Chemie" sheetId="6" r:id="rId3"/>
    <sheet name="Přírodopis" sheetId="8" r:id="rId4"/>
    <sheet name="Jazyková učebna I." sheetId="15" r:id="rId5"/>
    <sheet name="Jazyková učebna II." sheetId="16" r:id="rId6"/>
  </sheets>
  <definedNames>
    <definedName name="_xlnm.Print_Area" localSheetId="0">CELKEM!$A$1:$D$40</definedName>
    <definedName name="_xlnm.Print_Area" localSheetId="1">Fyzika!$A$1:$G$38</definedName>
    <definedName name="_xlnm.Print_Area" localSheetId="2">Chemie!$A$1:$G$41</definedName>
    <definedName name="_xlnm.Print_Area" localSheetId="4">'Jazyková učebna I.'!$A$1:$G$31</definedName>
    <definedName name="_xlnm.Print_Area" localSheetId="5">'Jazyková učebna II.'!$A$1:$G$31</definedName>
    <definedName name="_xlnm.Print_Area" localSheetId="3">Přírodopis!$A$1:$G$37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9" i="15" l="1"/>
  <c r="F32" i="8"/>
  <c r="F35" i="8"/>
  <c r="F12" i="1"/>
  <c r="F11" i="1"/>
  <c r="F10" i="1"/>
  <c r="F9" i="1"/>
  <c r="D22" i="11"/>
  <c r="D19" i="11"/>
  <c r="D18" i="11"/>
  <c r="F25" i="1" l="1"/>
  <c r="F29" i="16" l="1"/>
  <c r="F9" i="16" l="1"/>
  <c r="F10" i="16"/>
  <c r="F11" i="16"/>
  <c r="F12" i="16"/>
  <c r="F30" i="16" s="1"/>
  <c r="F13" i="16"/>
  <c r="F14" i="16"/>
  <c r="F15" i="16"/>
  <c r="F16" i="16"/>
  <c r="F17" i="16"/>
  <c r="F18" i="16"/>
  <c r="F19" i="16"/>
  <c r="F20" i="16"/>
  <c r="F21" i="16"/>
  <c r="F22" i="16"/>
  <c r="F23" i="16"/>
  <c r="F24" i="16"/>
  <c r="F25" i="16"/>
  <c r="F26" i="16"/>
  <c r="F27" i="16"/>
  <c r="F28" i="16"/>
  <c r="F8" i="16"/>
  <c r="F9" i="15"/>
  <c r="F10" i="15"/>
  <c r="F11" i="15"/>
  <c r="F12" i="15"/>
  <c r="F13" i="15"/>
  <c r="F14" i="15"/>
  <c r="F15" i="15"/>
  <c r="F16" i="15"/>
  <c r="F17" i="15"/>
  <c r="F18" i="15"/>
  <c r="F19" i="15"/>
  <c r="F20" i="15"/>
  <c r="F21" i="15"/>
  <c r="F22" i="15"/>
  <c r="F23" i="15"/>
  <c r="F24" i="15"/>
  <c r="F25" i="15"/>
  <c r="F26" i="15"/>
  <c r="F27" i="15"/>
  <c r="F28" i="15"/>
  <c r="F8" i="15"/>
  <c r="F18" i="8"/>
  <c r="F35" i="1"/>
  <c r="F30" i="15" l="1"/>
  <c r="D21" i="11" s="1"/>
  <c r="F34" i="8" l="1"/>
  <c r="F33" i="8"/>
  <c r="F31" i="8"/>
  <c r="F30" i="8"/>
  <c r="F29" i="8"/>
  <c r="F28" i="8"/>
  <c r="F27" i="8"/>
  <c r="F26" i="8"/>
  <c r="F25" i="8"/>
  <c r="F24" i="8"/>
  <c r="F23" i="8"/>
  <c r="F22" i="8"/>
  <c r="F21" i="8"/>
  <c r="F20" i="8"/>
  <c r="F19" i="8"/>
  <c r="F17" i="8"/>
  <c r="F16" i="8"/>
  <c r="F15" i="8"/>
  <c r="F14" i="8"/>
  <c r="F13" i="8"/>
  <c r="F39" i="6"/>
  <c r="F38" i="6"/>
  <c r="F37" i="6"/>
  <c r="F36" i="6"/>
  <c r="F35" i="6"/>
  <c r="F34" i="6"/>
  <c r="F33" i="6"/>
  <c r="F32" i="6"/>
  <c r="F31" i="6"/>
  <c r="F30" i="6"/>
  <c r="F29" i="6"/>
  <c r="F28" i="6"/>
  <c r="F27" i="6"/>
  <c r="F26" i="6"/>
  <c r="F25" i="6"/>
  <c r="F24" i="6"/>
  <c r="F23" i="6"/>
  <c r="F22" i="6"/>
  <c r="F21" i="6"/>
  <c r="F20" i="6"/>
  <c r="F19" i="6"/>
  <c r="F18" i="6"/>
  <c r="F17" i="6"/>
  <c r="F16" i="6"/>
  <c r="F15" i="6"/>
  <c r="F14" i="6"/>
  <c r="F13" i="6"/>
  <c r="F12" i="6"/>
  <c r="F11" i="6"/>
  <c r="F10" i="6"/>
  <c r="F9" i="6"/>
  <c r="F8" i="6"/>
  <c r="F18" i="1"/>
  <c r="F17" i="1"/>
  <c r="F16" i="1"/>
  <c r="F15" i="1"/>
  <c r="F36" i="1"/>
  <c r="F37" i="1" l="1"/>
  <c r="F33" i="1"/>
  <c r="F12" i="8" l="1"/>
  <c r="F11" i="8"/>
  <c r="F10" i="8"/>
  <c r="F9" i="8"/>
  <c r="F8" i="8"/>
  <c r="F40" i="6" l="1"/>
  <c r="F36" i="8"/>
  <c r="D20" i="11" s="1"/>
  <c r="F34" i="1"/>
  <c r="F27" i="1"/>
  <c r="F26" i="1"/>
  <c r="F24" i="1"/>
  <c r="F23" i="1"/>
  <c r="F22" i="1"/>
  <c r="D25" i="11" l="1"/>
  <c r="F13" i="1" l="1"/>
  <c r="F14" i="1"/>
  <c r="F19" i="1"/>
  <c r="F20" i="1"/>
  <c r="F21" i="1"/>
</calcChain>
</file>

<file path=xl/sharedStrings.xml><?xml version="1.0" encoding="utf-8"?>
<sst xmlns="http://schemas.openxmlformats.org/spreadsheetml/2006/main" count="366" uniqueCount="169">
  <si>
    <t>specifikace</t>
  </si>
  <si>
    <t xml:space="preserve">Název </t>
  </si>
  <si>
    <t>č. pol.</t>
  </si>
  <si>
    <t>množství (ks)</t>
  </si>
  <si>
    <t>jednotková cena Kč bez DPH / ks</t>
  </si>
  <si>
    <t>cena celkem Kč bez DPH</t>
  </si>
  <si>
    <t>Název veřejné zakázky:</t>
  </si>
  <si>
    <t>Učebna chemie</t>
  </si>
  <si>
    <t>Učebna přírodopisu</t>
  </si>
  <si>
    <t>Jazyková učebna I.</t>
  </si>
  <si>
    <t>Jazyková učebna II.</t>
  </si>
  <si>
    <t>3 LCD projektor pro krátké projekční vzdálenosti</t>
  </si>
  <si>
    <t xml:space="preserve"> - nativní rozlišení: 1280 x 800
- technologie projekce: LCD
- svítivost: 3300 ANSI lumenů
- kontrastní poměr 10000:1
- 245W lampa s životností až 4000/6000 hodin (Normal/Eco)
- součástí:
• Reproduktor
• LAN
• HDMI
• RGB – D Sub</t>
  </si>
  <si>
    <t>Ozvučení učebny</t>
  </si>
  <si>
    <t xml:space="preserve"> - externí sestava dřevěných stereo reproduktorů, umožňující ozvučení třídy v dostatečné míře dle předpisů a příslušných norem
- bezdrátové reproduktory – připojení přes Bluetooth
- kabeláž a instalace
- dálkové ovládání k reproduktorům
-ovládací panel na reproduktorech (ovládání hlasitosti, basů, výšek, výstup na sluchátka)</t>
  </si>
  <si>
    <t>Interaktivní pero</t>
  </si>
  <si>
    <t xml:space="preserve"> - interaktivní pero k interaktivním projektorům
 - kompatibilita s 3 LCD projektorem (položka č. 1 tohoto rozpočtu)</t>
  </si>
  <si>
    <t>Projektor AV control box</t>
  </si>
  <si>
    <t xml:space="preserve"> - kompatibilita s položkou č. 1 tohoto rozpočtu
- ovládací skříňka pro LCD projektor pro krátké vzdálenosti, vhodná k přehlednému ovládání multimediálních zařízení v učebně
- usnadňuje ovládání zdrojů zvuku, videa, počítače a dalších
- podporuje zobrazení obsahu z mobilních zařízení s vysokým rozlišením</t>
  </si>
  <si>
    <t>Instalace a příslušenství projektoru</t>
  </si>
  <si>
    <t xml:space="preserve"> - vztahuje se k položce č. 1 tohoto rozpočtu
- instalace projektoru
- držák
- kabeláž</t>
  </si>
  <si>
    <t>Quick Wireless Connect USB key</t>
  </si>
  <si>
    <t xml:space="preserve"> - USB klíč pro rychlé bezdrátové připojení k LCD projektoru = nutná kompatibilita s položkou č. 1 tohoto rozpočtu
</t>
  </si>
  <si>
    <t>Výukový software ActivInspire Professional</t>
  </si>
  <si>
    <t xml:space="preserve"> - požadavek na konkrétní výrobek z důvodu kompatibility s již pořízeným programem na škole
- program s různými nástroji s širokým využitím (videa, animace, obrázky, zvuky) 
- plná verze dostupná společně s ActivBoard, ActivExpression a ActiVote
- podpora všech operačních systémů- Windows, Mac i Linux kompatibilní
- plně funkční a dynamické nástroje – unikátní pravítko, úhloměr, kružítko, konektory, akce
- výkonné nástroje – včetně inteligentního rozpoznávání písma a obrazců
- tematické šablony – včetně těch pro odpovědní systémy
- plná podpora Adobe Flash 
- export odpovědí do Excel pro jejich další použití
 - přístup do Promenthean Planet – největší komunity učitelů používajících interaktivní tabule
- 2 rozhraní v jediném softwaru – možnost volby použití grafiky – pro základní nebo střední školy
</t>
  </si>
  <si>
    <t>Roční poplatek, prodloužení platnosti licence o 12 měsíců</t>
  </si>
  <si>
    <t xml:space="preserve"> - položka č. 8 přímo souvisí s položkou č. 7 – výukový software
- roční poplatek
- prodloužení platnosti licence o 12 měsíců
</t>
  </si>
  <si>
    <t>Přenosná pracovní stanice pro vyučujícího</t>
  </si>
  <si>
    <t>Dokovací stanice pro vyučujícího</t>
  </si>
  <si>
    <t xml:space="preserve">Žákovská dokovací stanice </t>
  </si>
  <si>
    <t xml:space="preserve">  - dokovací stanice kompatibilní s žákovskou pracovní stanicí (položka č. 12 tohoto rozpočtu)
- parametry:
•         4 x USB 3.0
•         1 x VGA (D - Sub)
•         2 x DisplayPort
•         1× Audio výstup
•         1 x Audio vstup
•         1× RJ-45
•         1x bezpečnostní zámek
</t>
  </si>
  <si>
    <t>Přenosná pracovní stanice žákovská</t>
  </si>
  <si>
    <t>Elektro a síťová instalace do skříně na notebooky</t>
  </si>
  <si>
    <t xml:space="preserve">  - elektroinstalace a datový rozvod pro skříňku na notebooky (specifikace skříňky v technické studii vybavení odborných učeben nábytkem)</t>
  </si>
  <si>
    <t>Licence software pro správu výuky</t>
  </si>
  <si>
    <t xml:space="preserve"> - technologie sdílení obrazovek
- monitorování prohlížení žáků na svých pracovních stanicích
- sdílení obrazovky učitelské pracovní stanice se studenty
- filtrování a blokace webových stránek prohlížených studenty
- omezení přístupu na web
- vzdálené ovládání žákovských pracovních stanic učitelem
</t>
  </si>
  <si>
    <t xml:space="preserve">Antivirový software 
ESET Secure Office Plus  
</t>
  </si>
  <si>
    <t xml:space="preserve">  - požadavek na konkrétní antivirus z důvodu kompatibility s již pořízeným antivirovým software na škole
- pro 16 stanic
- kompletní ochrana koncových zařízení s antivirovou a antispywarovou technologií s firewallem, filtrováním obsahu webu a pokročilou vzdálenou správou.
- licence na 2 roky
- ochrana proti ransomwaru, která brání v zašifrování souborů a složek
- blokace cílených síťových útoků
- prevence úniku dat
- blokace útoku bez souboru
- detekce velmi odolných hrozeb
- vzdálená správa koncových stanic z jediné webové konzole - široké možnosti konfigurace a reportů dle potřeb administrátora
</t>
  </si>
  <si>
    <t>IT instalace a začlenění učebny do infrastruktury</t>
  </si>
  <si>
    <t xml:space="preserve"> - instalace antivirů
- instalace dohledového software
- začlenění žákovských a učitelských stanic do sítě a do domény školy
</t>
  </si>
  <si>
    <t xml:space="preserve">Žákovská sada pro výuku přírodních věd </t>
  </si>
  <si>
    <t xml:space="preserve"> - tematický zaměřený box - žákovská sada pro výuku fyziky
- včetně měřícího software
- bezdrátový senzor teploty
- bezdrátový senzor síly
- bezdrátový senzor napětí
- bezdrátový senzor proudu
- bezdrátový senzor světla
- bezdrátový vozík
- senzor magnetického pole
- senzor pohybu
- USB Bluetooth 4.0 adaptér
- USB se žákovskými úlohami
- tištěná metodika úloh
- CD se software
</t>
  </si>
  <si>
    <t>Rozšíření žákovské sady pro výuku přírodních věd</t>
  </si>
  <si>
    <t>Edukativní pomůcka – Obnovitelné zdroje energie</t>
  </si>
  <si>
    <t>Technické školení experimentů</t>
  </si>
  <si>
    <t>Metodické základy školních experimentů</t>
  </si>
  <si>
    <t xml:space="preserve"> - rozšíření žákovské sady pro výuku přírodních věd (žákovská sada - položka č. 17 tohoto rozpočtu – učebna fyziky)
- senzor napětí a proudu
- nezávislé měření elektrického napětí a proudu jedním senzorem
- rozsah pro měření napětí: ± 10 V
- rozlišení 5 mV (max. stejnosměrné napětí 10 V)
- rozsah pro měření proudu ± 1 A
- rozlišení 500 μA (Ri &lt; 0,9 Ω)
- max. měřicí frekvence 1 kHz
- senzor je vhodný pro všechny pokusy na téma Ohmův zákon a sériová a paralelní zapojení
- rozsah pro měření napětí je přepěťově odolný až do 230 V</t>
  </si>
  <si>
    <r>
      <t xml:space="preserve"> - výuková sada pro komplexní výuku obnovitelných zdrojů energie
- počet experimentů: 
• chemie - 15
• fyzika - 21
- obsah sady:
</t>
    </r>
    <r>
      <rPr>
        <sz val="11"/>
        <color theme="1"/>
        <rFont val="Calibri"/>
        <family val="2"/>
        <charset val="238"/>
        <scheme val="minor"/>
      </rPr>
      <t xml:space="preserve">• Ruční klikový generátor
• Modul etanolového
palivového článku
• Reverzibilní palivový článek
• Palivový článek na slanou
vodu
• Podvozek autíčka
• Modul baterií
• LED modul
• Základna mini palivového
článku
• Potenciometr
• Kondenzátor
• Základna nádržky na vodu
• Solární panel
• HYDROSTIK PRO
• Regulátor tlaku
• Mini palivový článek
• Termoelektrický systém
• Základna rotoru
• Držák lopatek
• Zámek sestavy
• Hlavní tělo sestavy
• Modul proměnného
odporu
• Sestava základny
• Lopatka A (3ks)
• Lopatka B (3ks)
• Lopatka C (3ks)
• Sestava stojánku větrné
turbíny
• Klíč
• Šroubovák
• Nádržka na vodu &amp; kyslík
• Nádržka na vodu &amp; vodík
• Nádoba na palivový roztok
• „U“ úchytka pro
• HYDROSTIK PRO
• Stojánek pro HYDROSTIK
PRO
• Injekční stříkačka
• Základna palivového
článku
• Víceúčelová základna
• Podpora solárního panelu
• Větší experimentální
motor
• Experimentální motor
• Vrtulka
• Nádržka na etanol
s víčkem
• Kabely
• Kolečko
• Výstupní ventil
• Svorka
• pH papír
• Silikonové hadičky
• Červené &amp; černé kolíčky
• Adaptér lopatky a kola
ventilátoru
• Šrouby stojánku větrné
turbíny
• Reverzibilní palivový článek
• Teploměry
• USB kabel monitoru
obnovitelné energie
• Monitor obnovitelné
Energie
- sada obsahuje technologie:
• Etanolový palivový článek
• Vodíkové palivové články
• Solný článek
• Solární panel
• Kondenzátor
• Termoelektrický článek
• Větrná turbína
- poskytované materiály:
•  Praktické laboratorní aktivity
• Pedagogické příručky
• Lekce formou řešení problému (PBL)
• E-Book
• Pedagogické fórum
- učební koncepty:
Koncepty chemie
• Biopalivo
• Elektrochemie
• Elektrolýza
• Energie
• Reakce etanolu
• Výroba vodíku
• Organická chemie
• pH
• Reakční rychlosti
• Výnos reakce
• Reakce
• Redoxní reakce
• Polovodiče
• Koncentrace
Koncepty fyziky
• Úhlová rychlost
• Kondenzátory
• Klasická mechanika
• Proud a napětí
• Účinnost
• Elektrický náboj
• Elektrické obvody
• Energie
• Generátory
• Teplo
• Světlo
• Ohmův zákon
• Paralelní obvody
• Energie (elektrická)
• Rotační mechanika
• Sériové obvody
• Termální energie
Koncepty věd o Zemi
• Změna klimatu
• Obnovitelná energie
• Lidské vlivy
- experimenty a aktivity:
• Experimenty se solární energií
• Experimenty s vodíkovou energií
• Experimenty s termální energií
• Experimenty s mechanickou energií
• Experimenty s větrnou energií
• Experimenty s energií slané vody
• Experimenty s bio-energií
• Experimenty s autíčkem poháněným různými typy energií
</t>
    </r>
  </si>
  <si>
    <t>Velká sada molekulových modelů</t>
  </si>
  <si>
    <t>Biochemie žákovská sada, 70 atomů</t>
  </si>
  <si>
    <t>Elektrolyzér s výměnnými elektrodami</t>
  </si>
  <si>
    <t xml:space="preserve"> - experimentální sada pro výuku chemie
- z nerozbitného polystyrenu
- součástí je sada:
• niklových elektrod
• měděných elektrod
• železných elektrod
• uhlíkových elektrod
</t>
  </si>
  <si>
    <t xml:space="preserve"> - rozšíření žákovské sady pro výuku přírodních věd (žákovská sada - položka č. 17 tohoto rozpočtu - učebna chemie)
- rozšíření, senzory:
• senzor Geiger Müllerův počítač (měření radioaktivního záření, detekce záření alfa, beta a gama)
</t>
  </si>
  <si>
    <t xml:space="preserve">Specifikace:
- kurz pro vyučujícího
- vztahuje se k položce č. 17 tohoto rozpočtu (fyzika)
- Obsahem kurzu je:
• proces výuky přírodních věd, pole výukových a metodických jevů, principy interaktivní výuky v oblasti přírodovědných experimentů
• didaktické základy skupinové výuky – demonstrační experi- menty s vybranými programy
• didaktické základy individualizace ve výuce přírodních věd. Struktura její metodické přípravy, zpracování vlastní metodiky, badatelská forma výuky přírodních věd – žákovské experimenty s vybranými programy
• struktura a zpracování vlastní učitelské metodiky pro přírodovědné disciplíny (fyzika, chemie, biologie, přírodopis, environmentální výchova a další příbuzné a odvozené obory). Předvedení části výuky přírodovědné tématiky a jeho rozbor
• samostatná tvorba přípravy s využitím znalostí, se kterými se posluchači seznámili
• absolvování kurzu je důležitým krokem k úspěšnému užívání měřicích systémů ve škole. Zahrnuje ovládání senzorů a čidel. Získání poznatků o možnostech správného zapojení měřicích systémů do výuky přírodních věd.
</t>
  </si>
  <si>
    <t>Digitální váha do 10 Kg</t>
  </si>
  <si>
    <t xml:space="preserve">Specifikace:
- rozsah vážení: 0 - 10 kg
- dílek stupnice: 2 g
- minimální zátěž: 2 g
- provozní teplota: 10 - 40 °C
- rozměry vážicí plochy: min. 20 x 20 cm
- napájení: 3 x 1,5 V AAA 
- USB připojení
- automatické vypnutí při nečinnosti
- podsvícený displej
</t>
  </si>
  <si>
    <t>Laserový dálkoměr (laserový metr)</t>
  </si>
  <si>
    <t xml:space="preserve"> - rozsah: 0,05 – 120 m
- přesnost: +/- 1,0 mm
- laserová třída: 2
- baterie: Typ AAA 2x1,5 V
- měření na jednu sadu baterií: až 5.000
- rozměry: 55 x 122 x 31 mm
- hmotnost s bateriemi: 155 g
- foliová klávesnice
- prachutěsný s ochranou proti tryskající vodě
- měřící rozsah: 360° 
- osvětlený 4 řádkový displej
automatická, multifunkční koncovka
- funkce:
• 360° náklon senzoru
• měření min. /max.
• dálkové měření
• vyměřovací funkce
• sčítání / odčítání
• plochy / objem
• funkce malování
• Pythagoras (3-bodový, částečná výška)
• paměť: 20 naměřených hodnot
• podsvícený displej
• multifunkční koncovka s automatickým rozpoznáním
</t>
  </si>
  <si>
    <t xml:space="preserve"> - kurz pro vyučující
- vztahuje se k položce č. 17 tohoto rozpočtu (fyzika)
- obsah kurzu:
• základy ovládání senzorů a interface, sběr dat, možnosti zapojení senzorů do měřicího systému, nastavení podmínek experimentu, možnosti vzorkování, režim manuálního a automatického sběru dat, režim přípravy pracovní plochy 
• vyhodnocování dat, práce s různými typy zobrazení dat, export - import dat
• analytické nástroje pro práci s grafy, predikce grafických závislostí, vkládání vlastních mat. funkcí, vkládání obrázků a videa
• samostatná tvorba přípravy s využitím znalostí, se kterými se posluchači seznámili
</t>
  </si>
  <si>
    <t xml:space="preserve"> - velká sada molekulových modelů vhodná pro výuku chemie na základní škole
- určená pro 2. stupeň ZŠ
</t>
  </si>
  <si>
    <t xml:space="preserve">Specifikace:
- stavebnice molekul
- možnost znázornění trojrozměrné struktury molekuly v měřítku 4 cm/Å
- složení: 65 atomů
- různé barvy atomů
- využití pro 2. stupeň ZŠ
</t>
  </si>
  <si>
    <t xml:space="preserve">Velká periodická tabulka prvků
</t>
  </si>
  <si>
    <t xml:space="preserve"> - tabule se symboly prvků periodické soustavy prvků, tříděné podle skupin a period
- rozměr: 120 x 160 cm
- určeno pro 2. stupeň ZŠ
- tisk na plastový papír s 2 očky
</t>
  </si>
  <si>
    <t>Sada semi-mikrochemie pro začátečníky</t>
  </si>
  <si>
    <t xml:space="preserve"> - pro 2. stupeň ZŠ
- sada pro provádění pokusů:
• redukce oxidů 
• Daniellův článek 
• nauka o článcích 
• čisté substance a směsi 
• reakce kovů a oxidů 
• výroba chloridu železitého
• výroba chloridu měďnatého
</t>
  </si>
  <si>
    <t>Sada semi-mikrochemie pro pokročilé</t>
  </si>
  <si>
    <t xml:space="preserve"> - pro 2. stupeň ZŠ
- sada pro provádění pokusů:
• stechiometrie 
• reakce kyselin a zásad 
• chemická rovnováha 
• rozpustnost sulfátů 
• průmyslové znečištění 
• pojem entalpie 
• rychlost reakce
</t>
  </si>
  <si>
    <t xml:space="preserve"> - kurz pro vyučující
- vztahuje se k položce č. 17 tohoto rozpočtu (chemie)
- obsah kurzu:
• základy ovládání senzorů a interface, sběr dat, možnosti zapojení senzorů do měřicího systému, nastavení podmínek experimentu, možnosti vzorkování, režim manuálního a automatického sběru dat, režim přípravy pracovní plochy 
• vyhodnocování dat, práce s různými typy zobrazení dat, export - import dat
• analytické nástroje pro práci s grafy, predikce grafických závislostí, vkládání vlastních mat. funkcí, vkládání obrázků a videa
• samostatná tvorba přípravy s využitím znalostí, se kterými se posluchači seznámili
</t>
  </si>
  <si>
    <t xml:space="preserve"> - kurz pro vyučujícího
- vztahuje se k položce č. 17 tohoto rozpočtu (chemie)
- Obsahem kurzu je:
• proces výuky přírodních věd, pole výukových a metodických jevů, principy interaktivní výuky v oblasti přírodovědných experimentů
• didaktické základy skupinové výuky – demonstrační experi- menty s vybranými programy
• didaktické základy individualizace ve výuce přírodních věd. Struktura její metodické přípravy, zpracování vlastní metodiky, badatelská forma výuky přírodních věd – žákovské experimenty s vybranými programy
• struktura a zpracování vlastní učitelské metodiky pro přírodovědné disciplíny (fyzika, chemie, biologie, přírodopis, environmentální výchova a další příbuzné a odvozené obory). Předvedení části výuky přírodovědné tématiky a jeho rozbor
• samostatná tvorba přípravy s využitím znalostí, se kterými se posluchači seznámili
• absolvování kurzu je důležitým krokem k úspěšnému užívání měřicích systémů ve škole. Zahrnuje ovládání senzorů a čidel. Získání poznatků o možnostech správného zapojení měřicích systémů do výuky přírodních věd.
</t>
  </si>
  <si>
    <t xml:space="preserve">Měřící rozhraní </t>
  </si>
  <si>
    <t xml:space="preserve"> - slouží pro výuku přírodopisu
- rozhraní pro provádění experimentů na počítači
- připojení USB 
- vstup pro 2 senzory
- integrovaný teplotní senzor 
- integrovaný senzor napětí
</t>
  </si>
  <si>
    <t>Rozšíření sady o senzor CO2</t>
  </si>
  <si>
    <t xml:space="preserve"> - rozšíření experimentální sady pro výuku přírodopisu
- senzor pro snímání CO2 vylučovaného organizmy
- senzor pro pokusy v oblasti fotosyntézy a dýchání
</t>
  </si>
  <si>
    <t>Rozšíření sady o senzor krevního tlaku</t>
  </si>
  <si>
    <t xml:space="preserve"> - rozšíření experimentální sady pro výuku přírodopisu
- senzor pro krevní tlak
- standardní pažní manžeta
- nafukovací rukáv s přetlakovým ventilem
- možnost porovnání měřených hodnot systolického a diastolického tlaku s grafickým ukazatelem krevního tlaku
- měření srdeční frekvence
</t>
  </si>
  <si>
    <t>Rozšíření sady o senzor počasí s anemometrem</t>
  </si>
  <si>
    <t xml:space="preserve"> - rozšíření experimentální sady pro výuku přírodopisu
- senzor pro provádění fyziologických experimentů
- senzor zaznamenává rychlost větru, nárazy větru, teplotu a relativní vlhkost vzduchu
</t>
  </si>
  <si>
    <t>Měřící software</t>
  </si>
  <si>
    <t xml:space="preserve"> - měřící software k výuce přírodopisu 
- školní licence
- slouží pro sběr a zpracování měřených dat - zobrazení dat ve formě čísel, analogového měřáku, grafu, sloupcového grafu, tabulky, osciloskopu 
- umožnění vytváření jednotlivých stránek experimentu s teoretickými popisy, obrázky a dalším interaktivním obsahem
</t>
  </si>
  <si>
    <t>Učitelský mikroskop</t>
  </si>
  <si>
    <t xml:space="preserve"> - trinokulární mikroskop laboratorního typu se čtyřmi objektivy s kamerou pro přenos obrazu do PC
- LED osvětlení s plynulou regulací a výškově nastavitelný kondenzor
- zvětšení 40x až 1000x
- kolektor s čočkou
- datový výstup USB
</t>
  </si>
  <si>
    <t>Binonukleární mikroskop 1000x</t>
  </si>
  <si>
    <t xml:space="preserve"> - biologický průsvitový mikroskop pro žáky
- zvětšení 40x až 1000x
- binokulární hlavice otočná o 360°
- dvojstupňové ostření
- jasné LED osvětlení
</t>
  </si>
  <si>
    <t xml:space="preserve">Osobní váha </t>
  </si>
  <si>
    <t xml:space="preserve"> - do 150 Kg
- odolný materiál
- LCD displej
- měření tělesného tuku
- měření vody v těle
- měření svalové hmoty
- měření hmotnosti kostí
</t>
  </si>
  <si>
    <t xml:space="preserve">Spirometr nádechový </t>
  </si>
  <si>
    <t xml:space="preserve"> - nádechový motivační spirometr pro možnost provádění dechových cvičení
- velikost pro žáky 2. stupně ZŠ
</t>
  </si>
  <si>
    <t>Spirometr- Rozšíření žákovské sady pro výuku přírodních věd</t>
  </si>
  <si>
    <t xml:space="preserve"> -žákovská sada - položka č. 17 tohoto rozpočtu - učebna přírodopisu
- speciální senzor pro pokusy na téma lidské dýchání
- obousměrné měření toku vzduchu
- senzor s 90 cm hadicí
- součástí jednorázové náustky
</t>
  </si>
  <si>
    <t xml:space="preserve"> - výuková sada pro komplexní výuku obnovitelných zdrojů energie
- počet experimentů: 
• chemie - 15
• fyzika - 21
- obsah sady:
• Ruční klikový generátor
• Modul etanolového
palivového článku
• Reverzibilní palivový článek
• Palivový článek na slanou
vodu
• Podvozek autíčka
• Modul baterií
• LED modul
• Základna mini palivového
článku
• Potenciometr
• Kondenzátor
• Základna nádržky na vodu
• Solární panel
• HYDROSTIK PRO
• Regulátor tlaku
• Mini palivový článek
• Termoelektrický systém
• Základna rotoru
• Držák lopatek
• Zámek sestavy
• Hlavní tělo sestavy
• Modul proměnného
odporu
• Sestava základny
• Lopatka A (3ks)
• Lopatka B (3ks)
• Lopatka C (3ks)
• Sestava stojánku větrné
turbíny
• Klíč
• Šroubovák
• Nádržka na vodu &amp; kyslík
• Nádržka na vodu &amp; vodík
• Nádoba na palivový roztok
• „U“ úchytka pro
• HYDROSTIK PRO
• Stojánek pro HYDROSTIK
PRO
• Injekční stříkačka
• Základna palivového
článku
• Víceúčelová základna
• Podpora solárního panelu
• Větší experimentální
motor
• Experimentální motor
• Vrtulka
• Nádržka na etanol
s víčkem
• Kabely
• Kolečko
• Výstupní ventil
• Svorka
• pH papír
• Silikonové hadičky
• Červené &amp; černé kolíčky
• Adaptér lopatky a kola
ventilátoru
• Šrouby stojánku větrné
turbíny
• Reverzibilní palivový článek
• Teploměry
• USB kabel monitoru
obnovitelné energie
• Monitor obnovitelné
Energie
- sada obsahuje technologie:
• Etanolový palivový článek
• Vodíkové palivové články
• Solný článek
• Solární panel
• Kondenzátor
• Termoelektrický článek
• Větrná turbína
- poskytované materiály:
•  Praktické laboratorní aktivity
• Pedagogické příručky
• Lekce formou řešení problému (PBL)
• E-Book
• Pedagogické fórum
- učební koncepty:
Koncepty chemie
• Biopalivo
• Elektrochemie
• Elektrolýza
• Energie
• Reakce etanolu
• Výroba vodíku
• Organická chemie
• pH
• Reakční rychlosti
• Výnos reakce
• Reakce
• Redoxní reakce
• Polovodiče
• Koncentrace
Koncepty fyziky
• Úhlová rychlost
• Kondenzátory
• Klasická mechanika
• Proud a napětí
• Účinnost
• Elektrický náboj
• Elektrické obvody
• Energie
• Generátory
• Teplo
• Světlo
• Ohmův zákon
• Paralelní obvody
• Energie (elektrická)
• Rotační mechanika
• Sériové obvody
• Termální energie
Koncepty věd o Zemi
• Změna klimatu
• Obnovitelná energie
• Lidské vlivy
- experimenty a aktivity:
• Experimenty se solární energií
• Experimenty s vodíkovou energií
• Experimenty s termální energií
• Experimenty s mechanickou energií
• Experimenty s větrnou energií
• Experimenty s energií slané vody
• Experimenty s bio-energií
• Experimenty s autíčkem poháněným různými typy energií</t>
  </si>
  <si>
    <t xml:space="preserve"> - kurz pro vyučujícího
- vztahuje se k položce č. 17 tohoto rozpočtu (přírodopis)
- Obsahem kurzu je:
• proces výuky přírodních věd, pole výukových a metodických jevů, principy interaktivní výuky v oblasti přírodovědných experimentů
• didaktické základy skupinové výuky – demonstrační experi- menty s vybranými programy
• didaktické základy individualizace ve výuce přírodních věd. Struktura její metodické přípravy, zpracování vlastní metodiky, badatelská forma výuky přírodních věd – žákovské experimenty s vybranými programy
• struktura a zpracování vlastní učitelské metodiky pro přírodovědné disciplíny (fyzika, chemie, biologie, přírodopis, environmentální výchova a další příbuzné a odvozené obory). Předvedení části výuky přírodovědné tématiky a jeho rozbor
• samostatná tvorba přípravy s využitím znalostí, se kterými se posluchači seznámili
• absolvování kurzu je důležitým krokem k úspěšnému užívání měřicích systémů ve škole. Zahrnuje ovládání senzorů a čidel. Získání poznatků o možnostech správného zapojení měřicích systémů do výuky přírodních věd.
</t>
  </si>
  <si>
    <t>Soupis prací</t>
  </si>
  <si>
    <t>Název dílčího části</t>
  </si>
  <si>
    <t>poznámky</t>
  </si>
  <si>
    <t>Účastník:</t>
  </si>
  <si>
    <t>Úplný název účastníka dle OR</t>
  </si>
  <si>
    <t>sídlo:</t>
  </si>
  <si>
    <t>Sídlo účastníka</t>
  </si>
  <si>
    <t>IČO:</t>
  </si>
  <si>
    <t>Identifikační číslo účastníka dle ŽL</t>
  </si>
  <si>
    <t>právní forma:</t>
  </si>
  <si>
    <t>Právní forma účastníka</t>
  </si>
  <si>
    <t>vypracoval(a):</t>
  </si>
  <si>
    <t>Zodpovědná osoba účastníka</t>
  </si>
  <si>
    <t>email:</t>
  </si>
  <si>
    <t>Kontaktní email účastníka</t>
  </si>
  <si>
    <t>datum:</t>
  </si>
  <si>
    <t>Datum vypracování nabídky</t>
  </si>
  <si>
    <t>Rekapitulace</t>
  </si>
  <si>
    <t>další popis</t>
  </si>
  <si>
    <t>Fyzika</t>
  </si>
  <si>
    <t>učebna</t>
  </si>
  <si>
    <t>Chemie</t>
  </si>
  <si>
    <t>Přírodopis</t>
  </si>
  <si>
    <t>Jazyková učebna 1</t>
  </si>
  <si>
    <t>Jazyková učebna 2</t>
  </si>
  <si>
    <t>Kompletační náklady</t>
  </si>
  <si>
    <t>Celková doprava*</t>
  </si>
  <si>
    <t>Cena celkem bez DPH**</t>
  </si>
  <si>
    <t>*Pokud nebude položka vyplněna, má se za to, že náklady s touto položkou spojené jsou součástí celkové nabídkové ceny.
**Cenu celkem přepište do příslušného krycího listu pro dílčí část plnění.</t>
  </si>
  <si>
    <t>Účastník odpovídá za správnost údajů</t>
  </si>
  <si>
    <t>Poznámky účastníka:</t>
  </si>
  <si>
    <t>V……... dne</t>
  </si>
  <si>
    <t>Vypracoval (jméno příjmení, oprávněné osoby jednat jménem či za účastníka):</t>
  </si>
  <si>
    <t>Příloha č. 1  Zadávací dokumentace - soupis prací - dílčí část 1</t>
  </si>
  <si>
    <t>Dílčí část č. 1: Pomůcky</t>
  </si>
  <si>
    <t>„Modernizace odborných učeben ZŠ Šlapanice“</t>
  </si>
  <si>
    <t>Učebna Fyziky</t>
  </si>
  <si>
    <t>Cena celkem bez DPH</t>
  </si>
  <si>
    <t xml:space="preserve"> - nativní rozlišení: 1280 x 800
- technologie projekce: LCD
- svítivost: 3300 ANSI lumenů
- kontrastní poměr 10000:1
- 245W lampa s životností až 4000/6000 hodin (Normal/Eco)
- součástí:
• Reproduktor
• LAN
• HDMI
• RGB – D Sub
</t>
  </si>
  <si>
    <t xml:space="preserve"> - interaktivní pero k interaktivním projektorům
 - kompatibilita s 3 LCD projektorem (položka č. 1 tohoto rozpočtu)
</t>
  </si>
  <si>
    <t xml:space="preserve"> - kompatibilita s položkou č. 1 tohoto rozpočtu
- ovládací skříňka pro LCD projektor pro krátké vzdálenosti, vhodná k přehlednému ovládání multimediálních zařízení v učebně
- usnadňuje ovládání zdrojů zvuku, videa, počítače a dalších
- podporuje zobrazení obsahu z mobilních zařízení s vysokým rozlišením
</t>
  </si>
  <si>
    <t xml:space="preserve"> - vztahuje se k položce č. 1 tohoto rozpočtu
- instalace projektoru
- držák
- kabeláž
</t>
  </si>
  <si>
    <t xml:space="preserve"> - položka č. 7 přímo souvisí s položkou č. 6 – výukový software
- roční poplatek
- prodloužení platnosti licence o 12 měsíců
</t>
  </si>
  <si>
    <t xml:space="preserve"> - požadavek na konkrétní antivirus z důvodu kompatibility s již pořízeným antivirovým software na škole
- pro 16 stanic
- kompletní ochrana koncových zařízení s antivirovou a antispywarovou technologií s firewallem, filtrováním obsahu webu a pokročilou vzdálenou správou.
- licence na 2 roky
- ochrana proti ransomwaru, která brání v zašifrování souborů a složek
- blokace cílených síťových útoků
- prevence úniku dat
- blokace útoku bez souboru
- detekce velmi odolných hrozeb
- vzdálená správa koncových stanic z jediné webové konzole - široké možnosti konfigurace a reportů dle potřeb administrátora
</t>
  </si>
  <si>
    <t>Sluchátka studentská</t>
  </si>
  <si>
    <t xml:space="preserve"> - kvalitní náhlavní kabelová sluchátka
- ergonomická čelenka 
- měkké polštářky 
- vinylový povrch
- odnímatelný kabel
- citlivost: 99 dB/mW
- ovládací tlačítko na kabelu sluchátek
</t>
  </si>
  <si>
    <t>Sluchátka učitelská</t>
  </si>
  <si>
    <t xml:space="preserve"> - sluchátka vybavena mikrofonem
- kvalitní náhlavní kabelová sluchátka
- ergonomická čelenka 
- měkké polštářky 
- vinylový povrch
- odnímatelný kabel
- citlivost: 99 dB/mW
- ovládací tlačítko na kabelu sluchátek
</t>
  </si>
  <si>
    <t>SW k jazykové učebně</t>
  </si>
  <si>
    <t xml:space="preserve"> - moderní digitální jazyková laboratoř sloužící k výuce cizích jazyků na základní škole
- funkce:
• řízený poslech
• konverzace
• skupinová práce
• nahrávání žáků
• monitorování aktivit žáků
• možnost přípravy a posílání cvičení a úkolů na žákovská zařízení
• ukládání práce a vyhodnocování
• součástí knihovna audio a video podkladů
</t>
  </si>
  <si>
    <t>Repro soustava</t>
  </si>
  <si>
    <t xml:space="preserve"> - nezávislý stereo systém s bezdrátovými ovládacími panely
- složení:
1. interface dálkového ovládání pro receiver (položka č. 21 tohoto rozpočtu – jaz. uč. I.)
2. modul bezdrátového přijímače pro bod 1
3. bezdrátový ovládací panel pro bod 1 
4. 2 x aktivní dvoupásmový reproduktor jako monitor se střední hlasitostí k zavěšení nebo postavení na rovnou plochu, 8" basový reproduktor (bas-reflex) a 1" výškový reproduktor, výkon 60W RMS, symetrický linkový vstup a výstup (XLR), nesymetrický vstup a výstup (CINCH), separátní regulace pro hlasitost, basy a výšky, indikace přebuzení (CLIP), skříň z ABS, přiložené úchyty pro snadnou montáž na stěnu (včetně do rohu místnosti)
</t>
  </si>
  <si>
    <t>Konzole</t>
  </si>
  <si>
    <t xml:space="preserve"> - montážní konzola tvaru "U" pro zavěšení reprosoustavy
</t>
  </si>
  <si>
    <t>Receiver</t>
  </si>
  <si>
    <t xml:space="preserve"> - stereofonní mixážní předzesilovač
- 5 MIC/LINE vstupů s možností phantomového napájení
- 4 přepínatelné stereo linkové vstupy
- 2 výstupní stereo zóny
- možnost různého programu pro obě zóny,
- vstupy s vlastní tónovou korekcí, regulací zisku a hlasitosti
- 4 stupně priority
- noise gate, gong, výstup 24V pro nucený poslech
- možnosti dálkového ovládání prostřednictvím analogových nástěnných panelů
- PC interface rozhraní a bezdrátových panelů
</t>
  </si>
  <si>
    <t>Montáž ozvučení</t>
  </si>
  <si>
    <t xml:space="preserve"> - nezávislý stereo systém s bezdrátovými ovládacími panely
- složení:
1. interface dálkového ovládání pro receiver (položka č. 21 tohoto rozpočtu – jaz. uč. II.)
2. modul bezdrátového přijímače pro bod 1
3. bezdrátový ovládací panel pro bod 1 
2 x aktivní dvoupásmový reproduktor jako monitor se střední hlasitostí k zavěšení nebo postavení na rovnou plochu, 8" basový reproduktor (bas-reflex) a 1" výškový reproduktor, výkon 60W RMS, symetrický linkový vstup a výstup (XLR), nesymetrický vstup a výstup (CINCH), separátní regulace pro hlasitost, basy a výšky, indikace přebuzení (CLIP), skříň z ABS, přiložené úchyty pro snadnou montáž na stěnu (včetně do rohu místnosti)
</t>
  </si>
  <si>
    <t xml:space="preserve"> - elektroinstalace a datový rozvod pro skříňku na notebooky (specifikace skříňky v technické studii vybavení odborných učeben nábytkem)
</t>
  </si>
  <si>
    <t xml:space="preserve">„Modernizace odborných učeben ZŠ Šlapanice“ </t>
  </si>
  <si>
    <t xml:space="preserve"> - montáž a instalace repro soustavy, konzolí a receiveru (položka 19, 20, 21 tohoto rozpočtu – jaz. uč. II.)</t>
  </si>
  <si>
    <t xml:space="preserve"> - montáž a instalace repro soustavy, konzolí a receiveru (položka 19, 20, 21 tohoto rozpočtu – jaz. uč. I.)</t>
  </si>
  <si>
    <t>Název dílčí části</t>
  </si>
  <si>
    <t>Cena celkem bez DPH:</t>
  </si>
  <si>
    <t xml:space="preserve">Cena celkem bez DPH: </t>
  </si>
  <si>
    <t>popis nabízeného zboží (uveďte přesný název výrobku a výrobce)</t>
  </si>
  <si>
    <t xml:space="preserve">elektroinstalace a datový rozvod pro skříňku na notebooky (specifikace skříňky v technické studii vybavení odborných učeben nábytkem)
</t>
  </si>
  <si>
    <t xml:space="preserve">notebook - procesor s dostatečným výkonem pro kancelářské programy typu office a školní výukové programy CPU min výkon 8309 dle http://cpubenchmark.net 
- RAM 8GB DDR3/DDR4
- dostatečně výkonná grafická karta pro práci s kancelářskými a výukovými programy
- rychlý SSD disk kapacita od 250 GB
- DVD
- USB připojení klávesnice a myš
- OS pro použití v síti pro profesionální a trvalé použití v počítačové sítí
- zařízení umožňující sdružení konektorů do jednoho celku
</t>
  </si>
  <si>
    <t>Celkové sestavení a montáž včetně zaškolení obsluhy*</t>
  </si>
  <si>
    <t xml:space="preserve"> - dokovací stanice kompatibilní s učitelskou pracovní stanicí (položka č. 9 tohoto rozpočtu)
- parametry:
•         4 x USB 3.0
•         1 x VGA (D - Sub)
•         2 x DisplayPort
•         1× Audio výstup
•         1 x Audio vstup
•         1× RJ-45
</t>
  </si>
  <si>
    <t xml:space="preserve">Specifikace:
- tematický zaměřený box - žákovská sada pro výuku chemie
- základní sada
- sada složená z čidel vhodných pro běžné chemické experimenty
- včetně měřícího software
- v boxu místo i pro další senzory
- bezdrátový senzor teploty
- bezdrátový senzor síly
- bezdrátový senzor tlaku
- bezdrátový senzor pH
- bezdrátový senzor CO2
- bezdrátový senzor vodivosti
- bezdrátový senzor napětí
- bezdrátový senzor proudu
- bezdrátový senzor světla
- bezdrátový vozík
- bezdrátové rozhraní Airlink
- USB Bluetooth 4.0 adaptér
- USB se žákovskými úlohami
- tištěná metodika úloh
- CD se software
</t>
  </si>
  <si>
    <t xml:space="preserve">  - dokovací stanice kompatibilní s učitelskou pracovní stanicí (položka č. 9 tohoto rozpočtu)
- parametry:
•         4 x USB 3.0
•         1 x VGA (D - Sub)
•         2 x DisplayPort
•         1× Audio výstup
•         1 x Audio vstup
•         1× RJ-45 
•         1x bezpečnostní zámek
</t>
  </si>
  <si>
    <t xml:space="preserve"> - kurz pro vyučující
- vztahuje se k položce č. 17 tohoto rozpočtu přírodopis
- obsah kurzu:
• základy ovládání senzorů a interface, sběr dat, možnosti zapojení senzorů do měřicího systému, nastavení podmínek experimentu, možnosti vzorkování, režim manuálního a automatického sběru dat, režim přípravy pracovní plochy 
• vyhodnocování dat, práce s různými typy zobrazení dat, export - import dat
• analytické nástroje pro práci s grafy, predikce grafických závislostí, vkládání vlastních mat. funkcí, vkládání obrázků a videa
• samostatná tvorba přípravy s využitím znalostí, se kterými se posluchači seznámili
</t>
  </si>
  <si>
    <t xml:space="preserve">Poznámka podle § 89 odst. 5 a 6 dle Zákona o zadávání veřejných zakázek č. 134/2016 Sb: 
všechny uvedené obchodní názvy jsou pouze orientační. Dodavatel může nabídnout rovnocenné nebo lepší výrobky.
</t>
  </si>
  <si>
    <t xml:space="preserve">notebook - procesor s dostatečným výkonem pro kancelářské programy typu office a školní výukové programy CPU min výkon 8309 dle http://cpubenchmark.net 
- RAM 8GB DDR3/DDR4
- dostatečně výkonná grafická karta pro práci s kancelářskými a výukovými programy
- rychlý SSD disk kapacita min. 250 GB a více
- DVD
- USB připojení klávesnice a myš
- OS pro použití v síti pro profesionální a trvalé použití v počítačové sítí
- zařízení umožňující sdružení konektorů do jednoho celku
</t>
  </si>
  <si>
    <t xml:space="preserve">notebook - procesor s dostatečným výkonem pro kancelářské programy typu office a školní výukové programy CPU min výkon 8309 dle http://cpubenchmark.net 
- RAM 8GB DDR3/DDR4
- dostatečně výkonná grafická karta pro práci s kancelářskými a výukovými programy
- rychlý SSD disk kapacita min. 250 GB a více
- DVD
- USB připojení klávesnice a myš
- OS pro použití v síti pro profesionální a trvalé použití v počítačové sítí
- zařízení umožňující sdružení konektorů do jednoho celku
 </t>
  </si>
  <si>
    <t xml:space="preserve"> - dokovací stanice kompatibilní s učitelskou pracovní stanicí (položka č. 8 tohoto rozpočtu)
- parametry:
•         4 x USB 3.0
•         1 x VGA (D - Sub)
•         2 x DisplayPort
•         1× Audio výstup
•         1 x Audio vstup
•         1× RJ-45
•         1x bezpečnostní zámek
</t>
  </si>
  <si>
    <t xml:space="preserve"> - dokovací stanice kompatibilní s žákovskou pracovní stanicí (položka č. 11 tohoto rozpočtu)
- parametry:
•         4 x USB 3.0
•         1 x VGA (D - Sub)
•         2 x DisplayPort
•         1× Audio výstup
•         1 x Audio vstup
•         1× RJ-45
•         1x bezpečnostní zámek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</si>
</sst>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0.0%"/>
  </numFmts>
  <fonts count="1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name val="Arial Narrow"/>
      <family val="2"/>
      <charset val="238"/>
    </font>
    <font>
      <b/>
      <sz val="16"/>
      <name val="Arial Narrow"/>
      <family val="2"/>
      <charset val="238"/>
    </font>
    <font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4"/>
      <name val="Arial Narrow"/>
      <family val="2"/>
      <charset val="238"/>
    </font>
    <font>
      <i/>
      <sz val="8"/>
      <name val="Arial"/>
      <family val="2"/>
      <charset val="238"/>
    </font>
    <font>
      <b/>
      <sz val="18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sz val="12"/>
      <color theme="1"/>
      <name val="Arial Narrow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b/>
      <sz val="10"/>
      <name val="Arial CE"/>
      <charset val="238"/>
    </font>
    <font>
      <sz val="10"/>
      <name val="Arial"/>
      <family val="2"/>
      <charset val="238"/>
    </font>
    <font>
      <sz val="1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4"/>
      <color theme="1"/>
      <name val="Calibri"/>
      <family val="2"/>
      <charset val="238"/>
      <scheme val="minor"/>
    </font>
    <font>
      <sz val="11"/>
      <color theme="1"/>
      <name val="Arial Narrow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1">
    <xf numFmtId="0" fontId="0" fillId="0" borderId="0"/>
  </cellStyleXfs>
  <cellXfs count="140">
    <xf numFmtId="0" fontId="0" fillId="0" borderId="0" xfId="0"/>
    <xf numFmtId="0" fontId="0" fillId="0" borderId="1" xfId="0" applyBorder="1" applyAlignment="1">
      <alignment wrapText="1"/>
    </xf>
    <xf numFmtId="0" fontId="1" fillId="0" borderId="2" xfId="0" applyFont="1" applyFill="1" applyBorder="1"/>
    <xf numFmtId="0" fontId="0" fillId="0" borderId="0" xfId="0" applyBorder="1"/>
    <xf numFmtId="0" fontId="2" fillId="0" borderId="0" xfId="0" applyFont="1" applyProtection="1">
      <protection hidden="1"/>
    </xf>
    <xf numFmtId="0" fontId="3" fillId="0" borderId="0" xfId="0" applyFont="1" applyProtection="1">
      <protection hidden="1"/>
    </xf>
    <xf numFmtId="0" fontId="1" fillId="2" borderId="1" xfId="0" applyFont="1" applyFill="1" applyBorder="1" applyAlignment="1">
      <alignment wrapText="1"/>
    </xf>
    <xf numFmtId="0" fontId="4" fillId="0" borderId="0" xfId="0" applyFont="1"/>
    <xf numFmtId="0" fontId="0" fillId="0" borderId="1" xfId="0" applyBorder="1" applyAlignment="1">
      <alignment horizontal="center" vertical="top"/>
    </xf>
    <xf numFmtId="0" fontId="0" fillId="0" borderId="1" xfId="0" applyBorder="1" applyAlignment="1">
      <alignment vertical="top" wrapText="1"/>
    </xf>
    <xf numFmtId="0" fontId="1" fillId="0" borderId="1" xfId="0" applyFont="1" applyBorder="1" applyAlignment="1">
      <alignment horizontal="left" vertical="top"/>
    </xf>
    <xf numFmtId="0" fontId="1" fillId="0" borderId="1" xfId="0" applyFont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" fillId="0" borderId="0" xfId="0" applyFont="1" applyAlignment="1">
      <alignment horizontal="left" vertical="top" wrapText="1"/>
    </xf>
    <xf numFmtId="0" fontId="0" fillId="0" borderId="0" xfId="0" applyAlignment="1">
      <alignment vertical="top"/>
    </xf>
    <xf numFmtId="0" fontId="0" fillId="0" borderId="0" xfId="0" applyBorder="1" applyAlignment="1">
      <alignment horizontal="center" vertical="top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center" vertical="top"/>
    </xf>
    <xf numFmtId="3" fontId="0" fillId="0" borderId="0" xfId="0" applyNumberFormat="1" applyBorder="1" applyAlignment="1"/>
    <xf numFmtId="0" fontId="0" fillId="0" borderId="0" xfId="0" applyAlignment="1">
      <alignment vertical="top" wrapText="1"/>
    </xf>
    <xf numFmtId="0" fontId="5" fillId="0" borderId="0" xfId="0" applyFont="1" applyBorder="1" applyAlignment="1">
      <alignment horizontal="center" vertical="top"/>
    </xf>
    <xf numFmtId="0" fontId="0" fillId="0" borderId="0" xfId="0" applyAlignment="1">
      <alignment horizontal="center" wrapText="1"/>
    </xf>
    <xf numFmtId="0" fontId="0" fillId="0" borderId="0" xfId="0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0" fillId="0" borderId="1" xfId="0" applyFill="1" applyBorder="1" applyAlignment="1">
      <alignment horizontal="center" vertical="top"/>
    </xf>
    <xf numFmtId="0" fontId="1" fillId="0" borderId="1" xfId="0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6" fillId="0" borderId="0" xfId="0" applyFont="1" applyProtection="1">
      <protection hidden="1"/>
    </xf>
    <xf numFmtId="0" fontId="6" fillId="0" borderId="0" xfId="0" applyFont="1" applyFill="1" applyAlignment="1" applyProtection="1">
      <alignment vertical="top" wrapText="1"/>
      <protection hidden="1"/>
    </xf>
    <xf numFmtId="0" fontId="6" fillId="0" borderId="0" xfId="0" applyFont="1" applyAlignment="1" applyProtection="1">
      <alignment horizontal="left" wrapText="1"/>
      <protection hidden="1"/>
    </xf>
    <xf numFmtId="0" fontId="7" fillId="0" borderId="0" xfId="0" applyFont="1"/>
    <xf numFmtId="0" fontId="2" fillId="0" borderId="9" xfId="0" applyFont="1" applyBorder="1"/>
    <xf numFmtId="0" fontId="6" fillId="0" borderId="10" xfId="0" applyFont="1" applyBorder="1" applyProtection="1">
      <protection hidden="1"/>
    </xf>
    <xf numFmtId="0" fontId="7" fillId="0" borderId="11" xfId="0" applyFont="1" applyBorder="1" applyProtection="1">
      <protection hidden="1"/>
    </xf>
    <xf numFmtId="0" fontId="2" fillId="0" borderId="12" xfId="0" applyFont="1" applyBorder="1"/>
    <xf numFmtId="0" fontId="6" fillId="0" borderId="1" xfId="0" applyFont="1" applyBorder="1" applyProtection="1">
      <protection hidden="1"/>
    </xf>
    <xf numFmtId="0" fontId="7" fillId="0" borderId="13" xfId="0" applyFont="1" applyBorder="1" applyProtection="1">
      <protection hidden="1"/>
    </xf>
    <xf numFmtId="0" fontId="7" fillId="0" borderId="13" xfId="0" applyFont="1" applyBorder="1" applyAlignment="1" applyProtection="1">
      <alignment wrapText="1"/>
      <protection hidden="1"/>
    </xf>
    <xf numFmtId="0" fontId="2" fillId="0" borderId="14" xfId="0" applyFont="1" applyBorder="1"/>
    <xf numFmtId="0" fontId="6" fillId="0" borderId="15" xfId="0" applyFont="1" applyBorder="1" applyProtection="1">
      <protection hidden="1"/>
    </xf>
    <xf numFmtId="0" fontId="7" fillId="0" borderId="16" xfId="0" applyFont="1" applyBorder="1" applyProtection="1">
      <protection hidden="1"/>
    </xf>
    <xf numFmtId="0" fontId="8" fillId="0" borderId="0" xfId="0" applyFont="1" applyAlignment="1" applyProtection="1">
      <alignment horizontal="center"/>
      <protection hidden="1"/>
    </xf>
    <xf numFmtId="0" fontId="9" fillId="2" borderId="1" xfId="0" applyFont="1" applyFill="1" applyBorder="1" applyAlignment="1">
      <alignment wrapText="1"/>
    </xf>
    <xf numFmtId="0" fontId="9" fillId="2" borderId="1" xfId="0" applyFont="1" applyFill="1" applyBorder="1" applyAlignment="1">
      <alignment horizontal="center" wrapText="1"/>
    </xf>
    <xf numFmtId="0" fontId="9" fillId="0" borderId="0" xfId="0" applyFont="1" applyAlignment="1">
      <alignment vertical="center"/>
    </xf>
    <xf numFmtId="0" fontId="10" fillId="0" borderId="1" xfId="0" applyFont="1" applyBorder="1" applyAlignment="1">
      <alignment vertical="center" wrapText="1"/>
    </xf>
    <xf numFmtId="164" fontId="10" fillId="0" borderId="1" xfId="0" applyNumberFormat="1" applyFont="1" applyBorder="1" applyAlignment="1">
      <alignment vertical="center"/>
    </xf>
    <xf numFmtId="0" fontId="9" fillId="0" borderId="1" xfId="0" applyFont="1" applyBorder="1" applyAlignment="1">
      <alignment vertical="center" wrapText="1"/>
    </xf>
    <xf numFmtId="0" fontId="9" fillId="0" borderId="1" xfId="0" applyFont="1" applyBorder="1" applyAlignment="1">
      <alignment vertical="center"/>
    </xf>
    <xf numFmtId="0" fontId="9" fillId="0" borderId="4" xfId="0" applyFont="1" applyBorder="1" applyAlignment="1">
      <alignment vertical="center" wrapText="1"/>
    </xf>
    <xf numFmtId="0" fontId="10" fillId="0" borderId="4" xfId="0" applyFont="1" applyBorder="1" applyAlignment="1">
      <alignment vertical="center" wrapText="1"/>
    </xf>
    <xf numFmtId="0" fontId="10" fillId="0" borderId="17" xfId="0" applyFont="1" applyBorder="1" applyAlignment="1">
      <alignment vertical="center"/>
    </xf>
    <xf numFmtId="164" fontId="9" fillId="0" borderId="20" xfId="0" applyNumberFormat="1" applyFont="1" applyBorder="1" applyAlignment="1">
      <alignment vertical="center"/>
    </xf>
    <xf numFmtId="0" fontId="11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horizontal="center"/>
    </xf>
    <xf numFmtId="165" fontId="12" fillId="0" borderId="0" xfId="0" applyNumberFormat="1" applyFont="1" applyBorder="1" applyAlignment="1" applyProtection="1">
      <alignment horizontal="center" vertical="center"/>
      <protection hidden="1"/>
    </xf>
    <xf numFmtId="0" fontId="13" fillId="0" borderId="0" xfId="0" applyFont="1"/>
    <xf numFmtId="9" fontId="12" fillId="0" borderId="0" xfId="0" applyNumberFormat="1" applyFont="1" applyBorder="1" applyAlignment="1" applyProtection="1">
      <alignment horizontal="center" vertical="center"/>
      <protection hidden="1"/>
    </xf>
    <xf numFmtId="9" fontId="12" fillId="0" borderId="0" xfId="0" applyNumberFormat="1" applyFont="1" applyBorder="1" applyAlignment="1" applyProtection="1">
      <alignment horizontal="center"/>
      <protection hidden="1"/>
    </xf>
    <xf numFmtId="0" fontId="1" fillId="0" borderId="1" xfId="0" applyFont="1" applyBorder="1" applyAlignment="1">
      <alignment horizontal="center" vertical="center"/>
    </xf>
    <xf numFmtId="3" fontId="0" fillId="0" borderId="1" xfId="0" applyNumberFormat="1" applyBorder="1" applyAlignment="1">
      <alignment horizontal="center" vertical="center"/>
    </xf>
    <xf numFmtId="3" fontId="0" fillId="0" borderId="4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/>
    </xf>
    <xf numFmtId="3" fontId="0" fillId="0" borderId="1" xfId="0" applyNumberFormat="1" applyFill="1" applyBorder="1" applyAlignment="1">
      <alignment horizontal="center" vertical="center"/>
    </xf>
    <xf numFmtId="3" fontId="0" fillId="0" borderId="4" xfId="0" applyNumberFormat="1" applyFill="1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3" fontId="0" fillId="0" borderId="3" xfId="0" applyNumberFormat="1" applyBorder="1" applyAlignment="1">
      <alignment horizontal="center" vertical="center"/>
    </xf>
    <xf numFmtId="3" fontId="15" fillId="0" borderId="7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0" fillId="0" borderId="0" xfId="0" applyAlignment="1">
      <alignment horizontal="left" vertical="top" wrapText="1"/>
    </xf>
    <xf numFmtId="0" fontId="6" fillId="0" borderId="0" xfId="0" applyFont="1" applyAlignment="1" applyProtection="1">
      <alignment horizontal="left" wrapText="1"/>
      <protection hidden="1"/>
    </xf>
    <xf numFmtId="0" fontId="10" fillId="0" borderId="1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0" fillId="0" borderId="1" xfId="0" applyBorder="1"/>
    <xf numFmtId="0" fontId="0" fillId="0" borderId="0" xfId="0" applyAlignment="1">
      <alignment wrapText="1"/>
    </xf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center" vertical="top"/>
    </xf>
    <xf numFmtId="0" fontId="0" fillId="0" borderId="0" xfId="0" applyBorder="1" applyAlignment="1">
      <alignment horizontal="left" vertical="top" wrapText="1"/>
    </xf>
    <xf numFmtId="0" fontId="6" fillId="0" borderId="0" xfId="0" applyFont="1" applyAlignment="1" applyProtection="1">
      <alignment horizontal="left"/>
      <protection hidden="1"/>
    </xf>
    <xf numFmtId="0" fontId="17" fillId="0" borderId="0" xfId="0" applyFont="1"/>
    <xf numFmtId="0" fontId="0" fillId="0" borderId="1" xfId="0" applyBorder="1" applyAlignment="1">
      <alignment vertical="center"/>
    </xf>
    <xf numFmtId="0" fontId="18" fillId="0" borderId="0" xfId="0" applyFont="1"/>
    <xf numFmtId="164" fontId="10" fillId="0" borderId="4" xfId="0" applyNumberFormat="1" applyFont="1" applyFill="1" applyBorder="1" applyAlignment="1">
      <alignment vertical="center"/>
    </xf>
    <xf numFmtId="0" fontId="0" fillId="0" borderId="22" xfId="0" applyBorder="1" applyAlignment="1">
      <alignment vertical="top" wrapText="1"/>
    </xf>
    <xf numFmtId="0" fontId="0" fillId="0" borderId="4" xfId="0" applyBorder="1" applyAlignment="1">
      <alignment horizontal="left" vertical="top" wrapText="1"/>
    </xf>
    <xf numFmtId="0" fontId="0" fillId="0" borderId="4" xfId="0" applyBorder="1" applyAlignment="1">
      <alignment horizontal="center" vertical="top"/>
    </xf>
    <xf numFmtId="0" fontId="1" fillId="0" borderId="4" xfId="0" applyFont="1" applyBorder="1" applyAlignment="1">
      <alignment horizontal="left" vertical="top" wrapText="1"/>
    </xf>
    <xf numFmtId="0" fontId="0" fillId="0" borderId="1" xfId="0" applyBorder="1" applyAlignment="1">
      <alignment horizontal="center"/>
    </xf>
    <xf numFmtId="0" fontId="0" fillId="0" borderId="4" xfId="0" applyBorder="1" applyAlignment="1"/>
    <xf numFmtId="0" fontId="0" fillId="0" borderId="8" xfId="0" applyBorder="1" applyAlignment="1"/>
    <xf numFmtId="0" fontId="0" fillId="0" borderId="7" xfId="0" applyBorder="1" applyAlignment="1"/>
    <xf numFmtId="0" fontId="0" fillId="0" borderId="1" xfId="0" applyBorder="1" applyAlignment="1"/>
    <xf numFmtId="3" fontId="0" fillId="0" borderId="3" xfId="0" applyNumberFormat="1" applyBorder="1" applyAlignment="1">
      <alignment horizontal="center"/>
    </xf>
    <xf numFmtId="0" fontId="0" fillId="0" borderId="4" xfId="0" applyBorder="1" applyAlignment="1">
      <alignment horizontal="center" vertical="center"/>
    </xf>
    <xf numFmtId="0" fontId="1" fillId="0" borderId="4" xfId="0" applyFont="1" applyBorder="1" applyAlignment="1">
      <alignment horizontal="center" vertical="top"/>
    </xf>
    <xf numFmtId="0" fontId="0" fillId="0" borderId="4" xfId="0" applyBorder="1" applyAlignment="1">
      <alignment vertical="center"/>
    </xf>
    <xf numFmtId="0" fontId="0" fillId="0" borderId="4" xfId="0" applyFill="1" applyBorder="1" applyAlignment="1">
      <alignment horizontal="center" vertical="top"/>
    </xf>
    <xf numFmtId="0" fontId="1" fillId="0" borderId="4" xfId="0" applyFont="1" applyFill="1" applyBorder="1" applyAlignment="1">
      <alignment horizontal="left" vertical="top" wrapText="1"/>
    </xf>
    <xf numFmtId="0" fontId="1" fillId="0" borderId="4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wrapText="1"/>
    </xf>
    <xf numFmtId="0" fontId="15" fillId="0" borderId="1" xfId="0" applyFont="1" applyBorder="1" applyAlignment="1">
      <alignment horizontal="left" wrapText="1"/>
    </xf>
    <xf numFmtId="0" fontId="0" fillId="0" borderId="23" xfId="0" applyBorder="1"/>
    <xf numFmtId="0" fontId="16" fillId="0" borderId="1" xfId="0" applyFont="1" applyBorder="1" applyAlignment="1">
      <alignment wrapText="1"/>
    </xf>
    <xf numFmtId="0" fontId="0" fillId="0" borderId="23" xfId="0" applyBorder="1" applyAlignment="1"/>
    <xf numFmtId="0" fontId="0" fillId="0" borderId="1" xfId="0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0" borderId="0" xfId="0" applyAlignment="1">
      <alignment horizontal="center"/>
    </xf>
    <xf numFmtId="0" fontId="6" fillId="0" borderId="0" xfId="0" applyFont="1" applyAlignment="1" applyProtection="1">
      <alignment horizontal="left" wrapText="1"/>
      <protection hidden="1"/>
    </xf>
    <xf numFmtId="0" fontId="9" fillId="0" borderId="18" xfId="0" applyFont="1" applyBorder="1" applyAlignment="1">
      <alignment vertical="center" wrapText="1"/>
    </xf>
    <xf numFmtId="0" fontId="9" fillId="0" borderId="19" xfId="0" applyFont="1" applyBorder="1" applyAlignment="1">
      <alignment vertical="center" wrapText="1"/>
    </xf>
    <xf numFmtId="0" fontId="14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0" fillId="0" borderId="4" xfId="0" applyBorder="1" applyAlignment="1">
      <alignment horizontal="center"/>
    </xf>
    <xf numFmtId="0" fontId="0" fillId="0" borderId="7" xfId="0" applyBorder="1" applyAlignment="1">
      <alignment horizontal="center"/>
    </xf>
    <xf numFmtId="0" fontId="5" fillId="0" borderId="5" xfId="0" applyFont="1" applyBorder="1" applyAlignment="1">
      <alignment horizontal="center" vertical="top"/>
    </xf>
    <xf numFmtId="0" fontId="5" fillId="0" borderId="6" xfId="0" applyFont="1" applyBorder="1" applyAlignment="1">
      <alignment horizontal="center" vertical="top"/>
    </xf>
    <xf numFmtId="0" fontId="0" fillId="0" borderId="4" xfId="0" applyBorder="1" applyAlignment="1">
      <alignment horizontal="left" vertical="top" wrapText="1"/>
    </xf>
    <xf numFmtId="0" fontId="0" fillId="0" borderId="7" xfId="0" applyFont="1" applyBorder="1" applyAlignment="1">
      <alignment horizontal="left" vertical="top" wrapText="1"/>
    </xf>
    <xf numFmtId="0" fontId="0" fillId="0" borderId="8" xfId="0" applyFont="1" applyBorder="1" applyAlignment="1">
      <alignment horizontal="left" vertical="top" wrapText="1"/>
    </xf>
    <xf numFmtId="0" fontId="0" fillId="0" borderId="4" xfId="0" applyBorder="1" applyAlignment="1">
      <alignment horizontal="center" vertical="top"/>
    </xf>
    <xf numFmtId="0" fontId="0" fillId="0" borderId="7" xfId="0" applyBorder="1" applyAlignment="1">
      <alignment horizontal="center" vertical="top"/>
    </xf>
    <xf numFmtId="0" fontId="0" fillId="0" borderId="8" xfId="0" applyBorder="1" applyAlignment="1">
      <alignment horizontal="center" vertical="top"/>
    </xf>
    <xf numFmtId="0" fontId="1" fillId="0" borderId="4" xfId="0" applyFont="1" applyBorder="1" applyAlignment="1">
      <alignment horizontal="left" vertical="top" wrapText="1"/>
    </xf>
    <xf numFmtId="0" fontId="1" fillId="0" borderId="7" xfId="0" applyFont="1" applyBorder="1" applyAlignment="1">
      <alignment horizontal="left" vertical="top" wrapText="1"/>
    </xf>
    <xf numFmtId="0" fontId="1" fillId="0" borderId="8" xfId="0" applyFont="1" applyBorder="1" applyAlignment="1">
      <alignment horizontal="left" vertical="top" wrapText="1"/>
    </xf>
    <xf numFmtId="3" fontId="0" fillId="0" borderId="4" xfId="0" applyNumberFormat="1" applyBorder="1" applyAlignment="1">
      <alignment horizontal="center" vertical="center"/>
    </xf>
    <xf numFmtId="3" fontId="0" fillId="0" borderId="7" xfId="0" applyNumberFormat="1" applyBorder="1" applyAlignment="1">
      <alignment horizontal="center" vertical="center"/>
    </xf>
    <xf numFmtId="3" fontId="0" fillId="0" borderId="8" xfId="0" applyNumberForma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0" fillId="0" borderId="8" xfId="0" applyBorder="1" applyAlignment="1">
      <alignment horizontal="center"/>
    </xf>
    <xf numFmtId="0" fontId="0" fillId="0" borderId="7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3" borderId="4" xfId="0" applyFill="1" applyBorder="1" applyAlignment="1">
      <alignment horizontal="center" vertical="top"/>
    </xf>
    <xf numFmtId="0" fontId="0" fillId="3" borderId="7" xfId="0" applyFill="1" applyBorder="1" applyAlignment="1">
      <alignment horizontal="center" vertical="top"/>
    </xf>
    <xf numFmtId="0" fontId="0" fillId="3" borderId="8" xfId="0" applyFill="1" applyBorder="1" applyAlignment="1">
      <alignment horizontal="center" vertical="top"/>
    </xf>
    <xf numFmtId="0" fontId="2" fillId="0" borderId="0" xfId="0" applyFont="1" applyAlignment="1" applyProtection="1">
      <alignment horizontal="left" wrapText="1"/>
      <protection hidden="1"/>
    </xf>
  </cellXfs>
  <cellStyles count="1">
    <cellStyle name="Normální" xfId="0" builtinId="0"/>
  </cellStyles>
  <dxfs count="1">
    <dxf>
      <font>
        <b/>
        <i val="0"/>
        <condense val="0"/>
        <extend val="0"/>
      </font>
      <fill>
        <patternFill>
          <bgColor indexed="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732065</xdr:colOff>
      <xdr:row>0</xdr:row>
      <xdr:rowOff>0</xdr:rowOff>
    </xdr:from>
    <xdr:to>
      <xdr:col>3</xdr:col>
      <xdr:colOff>219677</xdr:colOff>
      <xdr:row>1</xdr:row>
      <xdr:rowOff>0</xdr:rowOff>
    </xdr:to>
    <xdr:pic>
      <xdr:nvPicPr>
        <xdr:cNvPr id="2" name="Obrázek 3" descr="IROP_CZ_RO_B_C RGB_malý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9265" y="0"/>
          <a:ext cx="5716962" cy="800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514350</xdr:colOff>
      <xdr:row>0</xdr:row>
      <xdr:rowOff>0</xdr:rowOff>
    </xdr:from>
    <xdr:to>
      <xdr:col>5</xdr:col>
      <xdr:colOff>1962</xdr:colOff>
      <xdr:row>1</xdr:row>
      <xdr:rowOff>0</xdr:rowOff>
    </xdr:to>
    <xdr:pic>
      <xdr:nvPicPr>
        <xdr:cNvPr id="2" name="Obrázek 3" descr="IROP_CZ_RO_B_C RGB_malý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71550" y="0"/>
          <a:ext cx="6507537" cy="800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838200</xdr:colOff>
      <xdr:row>0</xdr:row>
      <xdr:rowOff>0</xdr:rowOff>
    </xdr:from>
    <xdr:to>
      <xdr:col>5</xdr:col>
      <xdr:colOff>325812</xdr:colOff>
      <xdr:row>0</xdr:row>
      <xdr:rowOff>800100</xdr:rowOff>
    </xdr:to>
    <xdr:pic>
      <xdr:nvPicPr>
        <xdr:cNvPr id="2" name="Obrázek 3" descr="IROP_CZ_RO_B_C RGB_malý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95400" y="0"/>
          <a:ext cx="6507537" cy="800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504825</xdr:colOff>
      <xdr:row>0</xdr:row>
      <xdr:rowOff>0</xdr:rowOff>
    </xdr:from>
    <xdr:to>
      <xdr:col>4</xdr:col>
      <xdr:colOff>802062</xdr:colOff>
      <xdr:row>0</xdr:row>
      <xdr:rowOff>800100</xdr:rowOff>
    </xdr:to>
    <xdr:pic>
      <xdr:nvPicPr>
        <xdr:cNvPr id="2" name="Obrázek 3" descr="IROP_CZ_RO_B_C RGB_malý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7263" y="0"/>
          <a:ext cx="6512299" cy="800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676275</xdr:colOff>
      <xdr:row>0</xdr:row>
      <xdr:rowOff>0</xdr:rowOff>
    </xdr:from>
    <xdr:to>
      <xdr:col>5</xdr:col>
      <xdr:colOff>163887</xdr:colOff>
      <xdr:row>0</xdr:row>
      <xdr:rowOff>800100</xdr:rowOff>
    </xdr:to>
    <xdr:pic>
      <xdr:nvPicPr>
        <xdr:cNvPr id="2" name="Obrázek 3" descr="IROP_CZ_RO_B_C RGB_malý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0"/>
          <a:ext cx="1992687" cy="190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635000</xdr:colOff>
      <xdr:row>0</xdr:row>
      <xdr:rowOff>63500</xdr:rowOff>
    </xdr:from>
    <xdr:to>
      <xdr:col>5</xdr:col>
      <xdr:colOff>115203</xdr:colOff>
      <xdr:row>0</xdr:row>
      <xdr:rowOff>863600</xdr:rowOff>
    </xdr:to>
    <xdr:pic>
      <xdr:nvPicPr>
        <xdr:cNvPr id="2" name="Obrázek 3" descr="IROP_CZ_RO_B_C RGB_malý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6025" y="63500"/>
          <a:ext cx="1947178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76"/>
  <sheetViews>
    <sheetView topLeftCell="A13" zoomScale="80" zoomScaleNormal="80" workbookViewId="0">
      <selection activeCell="C24" sqref="C24"/>
    </sheetView>
  </sheetViews>
  <sheetFormatPr defaultRowHeight="15" x14ac:dyDescent="0.25"/>
  <cols>
    <col min="1" max="1" width="6.85546875" customWidth="1"/>
    <col min="2" max="2" width="25.5703125" customWidth="1"/>
    <col min="3" max="3" width="67.85546875" customWidth="1"/>
    <col min="4" max="4" width="28" customWidth="1"/>
  </cols>
  <sheetData>
    <row r="1" spans="1:9" ht="63" customHeight="1" x14ac:dyDescent="0.25">
      <c r="A1" s="108"/>
      <c r="B1" s="108"/>
      <c r="C1" s="108"/>
      <c r="D1" s="108"/>
    </row>
    <row r="2" spans="1:9" ht="24.75" customHeight="1" x14ac:dyDescent="0.3">
      <c r="A2" s="5" t="s">
        <v>124</v>
      </c>
    </row>
    <row r="3" spans="1:9" ht="30" customHeight="1" x14ac:dyDescent="0.3">
      <c r="A3" s="5" t="s">
        <v>91</v>
      </c>
    </row>
    <row r="4" spans="1:9" ht="32.25" customHeight="1" x14ac:dyDescent="0.25">
      <c r="A4" s="109" t="s">
        <v>6</v>
      </c>
      <c r="B4" s="109"/>
      <c r="C4" s="27" t="s">
        <v>126</v>
      </c>
      <c r="D4" s="7"/>
    </row>
    <row r="5" spans="1:9" ht="32.25" customHeight="1" x14ac:dyDescent="0.25">
      <c r="A5" s="109" t="s">
        <v>92</v>
      </c>
      <c r="B5" s="109"/>
      <c r="C5" s="27" t="s">
        <v>125</v>
      </c>
      <c r="D5" s="28"/>
      <c r="E5" s="28"/>
      <c r="F5" s="28"/>
      <c r="G5" s="28"/>
      <c r="H5" s="28"/>
      <c r="I5" s="28"/>
    </row>
    <row r="6" spans="1:9" ht="14.25" customHeight="1" thickBot="1" x14ac:dyDescent="0.3">
      <c r="A6" s="29"/>
      <c r="B6" s="29"/>
      <c r="C6" s="27"/>
      <c r="D6" s="30" t="s">
        <v>93</v>
      </c>
    </row>
    <row r="7" spans="1:9" ht="32.25" customHeight="1" x14ac:dyDescent="0.25">
      <c r="A7" s="29"/>
      <c r="B7" s="31" t="s">
        <v>94</v>
      </c>
      <c r="C7" s="32"/>
      <c r="D7" s="33" t="s">
        <v>95</v>
      </c>
    </row>
    <row r="8" spans="1:9" ht="32.25" customHeight="1" x14ac:dyDescent="0.25">
      <c r="A8" s="29"/>
      <c r="B8" s="34" t="s">
        <v>96</v>
      </c>
      <c r="C8" s="35"/>
      <c r="D8" s="36" t="s">
        <v>97</v>
      </c>
    </row>
    <row r="9" spans="1:9" ht="32.25" customHeight="1" x14ac:dyDescent="0.25">
      <c r="A9" s="29"/>
      <c r="B9" s="34" t="s">
        <v>98</v>
      </c>
      <c r="C9" s="35"/>
      <c r="D9" s="37" t="s">
        <v>99</v>
      </c>
    </row>
    <row r="10" spans="1:9" ht="32.25" customHeight="1" x14ac:dyDescent="0.25">
      <c r="A10" s="29"/>
      <c r="B10" s="34" t="s">
        <v>100</v>
      </c>
      <c r="C10" s="35"/>
      <c r="D10" s="37" t="s">
        <v>101</v>
      </c>
    </row>
    <row r="11" spans="1:9" ht="32.25" customHeight="1" x14ac:dyDescent="0.25">
      <c r="A11" s="29"/>
      <c r="B11" s="34" t="s">
        <v>102</v>
      </c>
      <c r="C11" s="35"/>
      <c r="D11" s="36" t="s">
        <v>103</v>
      </c>
    </row>
    <row r="12" spans="1:9" ht="32.25" customHeight="1" x14ac:dyDescent="0.25">
      <c r="A12" s="29"/>
      <c r="B12" s="34" t="s">
        <v>104</v>
      </c>
      <c r="C12" s="35"/>
      <c r="D12" s="36" t="s">
        <v>105</v>
      </c>
    </row>
    <row r="13" spans="1:9" ht="32.25" customHeight="1" thickBot="1" x14ac:dyDescent="0.3">
      <c r="A13" s="29"/>
      <c r="B13" s="38" t="s">
        <v>106</v>
      </c>
      <c r="C13" s="39"/>
      <c r="D13" s="40" t="s">
        <v>107</v>
      </c>
    </row>
    <row r="14" spans="1:9" ht="32.25" customHeight="1" x14ac:dyDescent="0.25">
      <c r="A14" s="29"/>
      <c r="B14" s="29"/>
      <c r="C14" s="27"/>
      <c r="D14" s="7"/>
    </row>
    <row r="15" spans="1:9" ht="21" customHeight="1" x14ac:dyDescent="0.35">
      <c r="A15" s="4"/>
      <c r="C15" s="41" t="s">
        <v>108</v>
      </c>
    </row>
    <row r="17" spans="1:6" ht="43.5" customHeight="1" x14ac:dyDescent="0.25">
      <c r="A17" s="42" t="s">
        <v>2</v>
      </c>
      <c r="B17" s="42" t="s">
        <v>1</v>
      </c>
      <c r="C17" s="42" t="s">
        <v>109</v>
      </c>
      <c r="D17" s="43" t="s">
        <v>5</v>
      </c>
      <c r="E17" s="2"/>
      <c r="F17" s="3"/>
    </row>
    <row r="18" spans="1:6" ht="25.5" customHeight="1" x14ac:dyDescent="0.25">
      <c r="A18" s="73">
        <v>1</v>
      </c>
      <c r="B18" s="44" t="s">
        <v>110</v>
      </c>
      <c r="C18" s="45" t="s">
        <v>111</v>
      </c>
      <c r="D18" s="46">
        <f>Fyzika!F37</f>
        <v>0</v>
      </c>
    </row>
    <row r="19" spans="1:6" ht="25.5" customHeight="1" x14ac:dyDescent="0.25">
      <c r="A19" s="73">
        <v>2</v>
      </c>
      <c r="B19" s="48" t="s">
        <v>112</v>
      </c>
      <c r="C19" s="45" t="s">
        <v>111</v>
      </c>
      <c r="D19" s="46">
        <f>Chemie!F40</f>
        <v>0</v>
      </c>
    </row>
    <row r="20" spans="1:6" ht="25.5" customHeight="1" x14ac:dyDescent="0.25">
      <c r="A20" s="73">
        <v>3</v>
      </c>
      <c r="B20" s="47" t="s">
        <v>113</v>
      </c>
      <c r="C20" s="45" t="s">
        <v>111</v>
      </c>
      <c r="D20" s="46">
        <f>Přírodopis!F36</f>
        <v>0</v>
      </c>
    </row>
    <row r="21" spans="1:6" ht="25.5" customHeight="1" x14ac:dyDescent="0.25">
      <c r="A21" s="73">
        <v>4</v>
      </c>
      <c r="B21" s="47" t="s">
        <v>114</v>
      </c>
      <c r="C21" s="45" t="s">
        <v>111</v>
      </c>
      <c r="D21" s="84">
        <f>'Jazyková učebna I.'!F30</f>
        <v>0</v>
      </c>
    </row>
    <row r="22" spans="1:6" ht="25.5" customHeight="1" x14ac:dyDescent="0.25">
      <c r="A22" s="74">
        <v>5</v>
      </c>
      <c r="B22" s="49" t="s">
        <v>115</v>
      </c>
      <c r="C22" s="50" t="s">
        <v>111</v>
      </c>
      <c r="D22" s="84">
        <f>'Jazyková učebna II.'!F30</f>
        <v>0</v>
      </c>
    </row>
    <row r="23" spans="1:6" ht="25.5" customHeight="1" x14ac:dyDescent="0.25">
      <c r="A23" s="73">
        <v>6</v>
      </c>
      <c r="B23" s="47" t="s">
        <v>116</v>
      </c>
      <c r="C23" s="45" t="s">
        <v>159</v>
      </c>
      <c r="D23" s="46">
        <v>0</v>
      </c>
    </row>
    <row r="24" spans="1:6" ht="25.5" customHeight="1" x14ac:dyDescent="0.25">
      <c r="A24" s="73">
        <v>7</v>
      </c>
      <c r="B24" s="47" t="s">
        <v>116</v>
      </c>
      <c r="C24" s="45" t="s">
        <v>117</v>
      </c>
      <c r="D24" s="46">
        <v>0</v>
      </c>
    </row>
    <row r="25" spans="1:6" ht="33.75" customHeight="1" thickBot="1" x14ac:dyDescent="0.3">
      <c r="A25" s="51"/>
      <c r="B25" s="110" t="s">
        <v>118</v>
      </c>
      <c r="C25" s="111"/>
      <c r="D25" s="52">
        <f>SUM(D18:D24)</f>
        <v>0</v>
      </c>
    </row>
    <row r="27" spans="1:6" x14ac:dyDescent="0.25">
      <c r="A27" s="107" t="s">
        <v>119</v>
      </c>
      <c r="B27" s="107"/>
      <c r="C27" s="107"/>
      <c r="D27" s="107"/>
    </row>
    <row r="28" spans="1:6" x14ac:dyDescent="0.25">
      <c r="A28" s="107"/>
      <c r="B28" s="107"/>
      <c r="C28" s="107"/>
      <c r="D28" s="107"/>
    </row>
    <row r="31" spans="1:6" x14ac:dyDescent="0.25">
      <c r="B31" s="53" t="s">
        <v>120</v>
      </c>
    </row>
    <row r="33" spans="2:9" x14ac:dyDescent="0.25">
      <c r="C33" s="3"/>
      <c r="D33" s="3"/>
      <c r="E33" s="3"/>
      <c r="F33" s="3"/>
      <c r="G33" s="3"/>
      <c r="H33" s="54"/>
      <c r="I33" s="55"/>
    </row>
    <row r="34" spans="2:9" x14ac:dyDescent="0.25">
      <c r="B34" s="56" t="s">
        <v>121</v>
      </c>
      <c r="I34" s="57"/>
    </row>
    <row r="35" spans="2:9" x14ac:dyDescent="0.25">
      <c r="B35" s="19"/>
      <c r="C35" s="19"/>
      <c r="D35" s="19"/>
      <c r="E35" s="19"/>
      <c r="F35" s="19"/>
      <c r="G35" s="19"/>
      <c r="H35" s="19"/>
      <c r="I35" s="58"/>
    </row>
    <row r="36" spans="2:9" x14ac:dyDescent="0.25">
      <c r="B36" s="19"/>
      <c r="C36" s="19"/>
      <c r="D36" s="19"/>
      <c r="E36" s="19"/>
      <c r="F36" s="19"/>
      <c r="G36" s="19"/>
      <c r="H36" s="19"/>
      <c r="I36" s="58"/>
    </row>
    <row r="37" spans="2:9" x14ac:dyDescent="0.25">
      <c r="B37" s="19"/>
      <c r="C37" s="19"/>
      <c r="D37" s="19"/>
      <c r="E37" s="19"/>
      <c r="F37" s="19"/>
      <c r="G37" s="19"/>
      <c r="H37" s="19"/>
      <c r="I37" s="58"/>
    </row>
    <row r="38" spans="2:9" x14ac:dyDescent="0.25">
      <c r="B38" s="112" t="s">
        <v>122</v>
      </c>
      <c r="C38" s="113"/>
      <c r="D38" s="113"/>
      <c r="E38" s="113"/>
      <c r="F38" s="113"/>
      <c r="G38" s="113"/>
      <c r="H38" s="113"/>
      <c r="I38" s="113"/>
    </row>
    <row r="39" spans="2:9" x14ac:dyDescent="0.25">
      <c r="B39" s="19"/>
      <c r="C39" s="19"/>
      <c r="D39" s="19"/>
      <c r="E39" s="19"/>
      <c r="F39" s="19"/>
      <c r="G39" s="19"/>
      <c r="H39" s="19"/>
    </row>
    <row r="40" spans="2:9" x14ac:dyDescent="0.25">
      <c r="B40" s="107" t="s">
        <v>123</v>
      </c>
      <c r="C40" s="107"/>
      <c r="D40" s="107"/>
      <c r="E40" s="107"/>
      <c r="F40" s="19"/>
      <c r="G40" s="19"/>
      <c r="H40" s="19"/>
    </row>
    <row r="76" ht="21" customHeight="1" x14ac:dyDescent="0.25"/>
  </sheetData>
  <protectedRanges>
    <protectedRange sqref="B35:H40 H33" name="Oblast3"/>
    <protectedRange sqref="B35:H40" name="Oblast2"/>
  </protectedRanges>
  <mergeCells count="7">
    <mergeCell ref="B40:E40"/>
    <mergeCell ref="A1:D1"/>
    <mergeCell ref="A4:B4"/>
    <mergeCell ref="A5:B5"/>
    <mergeCell ref="B25:C25"/>
    <mergeCell ref="A27:D28"/>
    <mergeCell ref="B38:I38"/>
  </mergeCells>
  <conditionalFormatting sqref="H33">
    <cfRule type="cellIs" dxfId="0" priority="1" stopIfTrue="1" operator="greaterThan">
      <formula>0</formula>
    </cfRule>
  </conditionalFormatting>
  <pageMargins left="0.7" right="0.7" top="0.78740157499999996" bottom="0.78740157499999996" header="0.3" footer="0.3"/>
  <pageSetup paperSize="9" scale="68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00"/>
  <sheetViews>
    <sheetView zoomScale="70" zoomScaleNormal="70" zoomScaleSheetLayoutView="80" workbookViewId="0">
      <selection activeCell="C18" sqref="C18"/>
    </sheetView>
  </sheetViews>
  <sheetFormatPr defaultRowHeight="15" x14ac:dyDescent="0.25"/>
  <cols>
    <col min="1" max="1" width="6.85546875" customWidth="1"/>
    <col min="2" max="2" width="24.5703125" bestFit="1" customWidth="1"/>
    <col min="3" max="3" width="59.42578125" customWidth="1"/>
    <col min="5" max="5" width="12.140625" customWidth="1"/>
    <col min="6" max="6" width="18" customWidth="1"/>
    <col min="7" max="7" width="31" customWidth="1"/>
  </cols>
  <sheetData>
    <row r="1" spans="1:11" ht="63" customHeight="1" x14ac:dyDescent="0.25">
      <c r="A1" s="108"/>
      <c r="B1" s="108"/>
      <c r="C1" s="108"/>
      <c r="D1" s="108"/>
      <c r="E1" s="108"/>
      <c r="F1" s="108"/>
    </row>
    <row r="2" spans="1:11" ht="18.75" customHeight="1" x14ac:dyDescent="0.25">
      <c r="A2" s="4"/>
    </row>
    <row r="3" spans="1:11" ht="30" customHeight="1" x14ac:dyDescent="0.3">
      <c r="A3" s="5" t="s">
        <v>91</v>
      </c>
      <c r="B3" s="83"/>
      <c r="C3" s="83"/>
    </row>
    <row r="4" spans="1:11" ht="32.25" customHeight="1" x14ac:dyDescent="0.25">
      <c r="A4" s="109" t="s">
        <v>6</v>
      </c>
      <c r="B4" s="109"/>
      <c r="C4" s="27" t="s">
        <v>126</v>
      </c>
      <c r="D4" s="7"/>
      <c r="E4" s="7"/>
      <c r="F4" s="7"/>
    </row>
    <row r="5" spans="1:11" ht="27" customHeight="1" x14ac:dyDescent="0.25">
      <c r="A5" s="109" t="s">
        <v>153</v>
      </c>
      <c r="B5" s="109"/>
      <c r="C5" s="27" t="s">
        <v>125</v>
      </c>
    </row>
    <row r="6" spans="1:11" ht="27" customHeight="1" x14ac:dyDescent="0.25">
      <c r="A6" s="72"/>
      <c r="B6" s="72"/>
      <c r="C6" s="27" t="s">
        <v>127</v>
      </c>
    </row>
    <row r="8" spans="1:11" ht="45" x14ac:dyDescent="0.25">
      <c r="A8" s="6" t="s">
        <v>2</v>
      </c>
      <c r="B8" s="6" t="s">
        <v>1</v>
      </c>
      <c r="C8" s="6" t="s">
        <v>0</v>
      </c>
      <c r="D8" s="101" t="s">
        <v>3</v>
      </c>
      <c r="E8" s="101" t="s">
        <v>4</v>
      </c>
      <c r="F8" s="101" t="s">
        <v>5</v>
      </c>
      <c r="G8" s="6" t="s">
        <v>156</v>
      </c>
      <c r="H8" s="3"/>
    </row>
    <row r="9" spans="1:11" ht="150" x14ac:dyDescent="0.25">
      <c r="A9" s="8">
        <v>1</v>
      </c>
      <c r="B9" s="13" t="s">
        <v>11</v>
      </c>
      <c r="C9" s="1" t="s">
        <v>12</v>
      </c>
      <c r="D9" s="59">
        <v>1</v>
      </c>
      <c r="E9" s="60"/>
      <c r="F9" s="60">
        <f>D9*E9</f>
        <v>0</v>
      </c>
      <c r="G9" s="75"/>
    </row>
    <row r="10" spans="1:11" ht="120" x14ac:dyDescent="0.25">
      <c r="A10" s="8">
        <v>2</v>
      </c>
      <c r="B10" s="11" t="s">
        <v>13</v>
      </c>
      <c r="C10" s="9" t="s">
        <v>14</v>
      </c>
      <c r="D10" s="59">
        <v>1</v>
      </c>
      <c r="E10" s="60"/>
      <c r="F10" s="60">
        <f>D10*E10</f>
        <v>0</v>
      </c>
      <c r="G10" s="75"/>
    </row>
    <row r="11" spans="1:11" ht="45" x14ac:dyDescent="0.25">
      <c r="A11" s="8">
        <v>3</v>
      </c>
      <c r="B11" s="10" t="s">
        <v>15</v>
      </c>
      <c r="C11" s="9" t="s">
        <v>16</v>
      </c>
      <c r="D11" s="59">
        <v>2</v>
      </c>
      <c r="E11" s="60"/>
      <c r="F11" s="60">
        <f>D11*E11</f>
        <v>0</v>
      </c>
      <c r="G11" s="75"/>
    </row>
    <row r="12" spans="1:11" ht="105" x14ac:dyDescent="0.25">
      <c r="A12" s="8">
        <v>4</v>
      </c>
      <c r="B12" s="10" t="s">
        <v>17</v>
      </c>
      <c r="C12" s="9" t="s">
        <v>18</v>
      </c>
      <c r="D12" s="59">
        <v>1</v>
      </c>
      <c r="E12" s="60"/>
      <c r="F12" s="60">
        <f>D12*E12</f>
        <v>0</v>
      </c>
      <c r="G12" s="75"/>
      <c r="K12" s="14"/>
    </row>
    <row r="13" spans="1:11" ht="60" x14ac:dyDescent="0.25">
      <c r="A13" s="8">
        <v>5</v>
      </c>
      <c r="B13" s="11" t="s">
        <v>19</v>
      </c>
      <c r="C13" s="9" t="s">
        <v>20</v>
      </c>
      <c r="D13" s="59">
        <v>1</v>
      </c>
      <c r="E13" s="60"/>
      <c r="F13" s="60">
        <f t="shared" ref="F13:F22" si="0">D13*E13</f>
        <v>0</v>
      </c>
      <c r="G13" s="75"/>
    </row>
    <row r="14" spans="1:11" ht="45" x14ac:dyDescent="0.25">
      <c r="A14" s="8">
        <v>6</v>
      </c>
      <c r="B14" s="13" t="s">
        <v>21</v>
      </c>
      <c r="C14" s="1" t="s">
        <v>22</v>
      </c>
      <c r="D14" s="59">
        <v>1</v>
      </c>
      <c r="E14" s="60"/>
      <c r="F14" s="60">
        <f t="shared" si="0"/>
        <v>0</v>
      </c>
      <c r="G14" s="75"/>
    </row>
    <row r="15" spans="1:11" ht="300" x14ac:dyDescent="0.25">
      <c r="A15" s="8">
        <v>7</v>
      </c>
      <c r="B15" s="11" t="s">
        <v>23</v>
      </c>
      <c r="C15" s="1" t="s">
        <v>24</v>
      </c>
      <c r="D15" s="59">
        <v>1</v>
      </c>
      <c r="E15" s="60"/>
      <c r="F15" s="60">
        <f>D15*E15</f>
        <v>0</v>
      </c>
      <c r="G15" s="75"/>
    </row>
    <row r="16" spans="1:11" ht="67.5" customHeight="1" x14ac:dyDescent="0.25">
      <c r="A16" s="8">
        <v>8</v>
      </c>
      <c r="B16" s="11" t="s">
        <v>25</v>
      </c>
      <c r="C16" s="85" t="s">
        <v>26</v>
      </c>
      <c r="D16" s="59">
        <v>4</v>
      </c>
      <c r="E16" s="60"/>
      <c r="F16" s="60">
        <f>D16*E16</f>
        <v>0</v>
      </c>
      <c r="G16" s="75"/>
    </row>
    <row r="17" spans="1:7" ht="195" x14ac:dyDescent="0.25">
      <c r="A17" s="8">
        <v>9</v>
      </c>
      <c r="B17" s="11" t="s">
        <v>27</v>
      </c>
      <c r="C17" s="102" t="s">
        <v>165</v>
      </c>
      <c r="D17" s="59">
        <v>1</v>
      </c>
      <c r="E17" s="60"/>
      <c r="F17" s="60">
        <f>D17*E17</f>
        <v>0</v>
      </c>
      <c r="G17" s="75"/>
    </row>
    <row r="18" spans="1:7" ht="150" x14ac:dyDescent="0.25">
      <c r="A18" s="8">
        <v>10</v>
      </c>
      <c r="B18" s="11" t="s">
        <v>28</v>
      </c>
      <c r="C18" s="1" t="s">
        <v>160</v>
      </c>
      <c r="D18" s="59">
        <v>1</v>
      </c>
      <c r="E18" s="60"/>
      <c r="F18" s="60">
        <f>D18*E18</f>
        <v>0</v>
      </c>
      <c r="G18" s="75"/>
    </row>
    <row r="19" spans="1:7" ht="165" x14ac:dyDescent="0.25">
      <c r="A19" s="8">
        <v>11</v>
      </c>
      <c r="B19" s="11" t="s">
        <v>29</v>
      </c>
      <c r="C19" s="9" t="s">
        <v>30</v>
      </c>
      <c r="D19" s="59">
        <v>15</v>
      </c>
      <c r="E19" s="60"/>
      <c r="F19" s="60">
        <f t="shared" si="0"/>
        <v>0</v>
      </c>
      <c r="G19" s="75"/>
    </row>
    <row r="20" spans="1:7" ht="195" x14ac:dyDescent="0.25">
      <c r="A20" s="8">
        <v>12</v>
      </c>
      <c r="B20" s="11" t="s">
        <v>31</v>
      </c>
      <c r="C20" s="102" t="s">
        <v>165</v>
      </c>
      <c r="D20" s="59">
        <v>15</v>
      </c>
      <c r="E20" s="60"/>
      <c r="F20" s="60">
        <f t="shared" si="0"/>
        <v>0</v>
      </c>
      <c r="G20" s="75"/>
    </row>
    <row r="21" spans="1:7" ht="45" x14ac:dyDescent="0.25">
      <c r="A21" s="8">
        <v>13</v>
      </c>
      <c r="B21" s="11" t="s">
        <v>32</v>
      </c>
      <c r="C21" s="1" t="s">
        <v>33</v>
      </c>
      <c r="D21" s="59">
        <v>1</v>
      </c>
      <c r="E21" s="60"/>
      <c r="F21" s="60">
        <f t="shared" si="0"/>
        <v>0</v>
      </c>
      <c r="G21" s="75"/>
    </row>
    <row r="22" spans="1:7" ht="105" x14ac:dyDescent="0.25">
      <c r="A22" s="8">
        <v>14</v>
      </c>
      <c r="B22" s="11" t="s">
        <v>34</v>
      </c>
      <c r="C22" s="9" t="s">
        <v>35</v>
      </c>
      <c r="D22" s="59">
        <v>1</v>
      </c>
      <c r="E22" s="60"/>
      <c r="F22" s="61">
        <f t="shared" si="0"/>
        <v>0</v>
      </c>
      <c r="G22" s="75"/>
    </row>
    <row r="23" spans="1:7" ht="240" x14ac:dyDescent="0.25">
      <c r="A23" s="8">
        <v>15</v>
      </c>
      <c r="B23" s="11" t="s">
        <v>36</v>
      </c>
      <c r="C23" s="9" t="s">
        <v>37</v>
      </c>
      <c r="D23" s="59">
        <v>16</v>
      </c>
      <c r="E23" s="60"/>
      <c r="F23" s="60">
        <f t="shared" ref="F23" si="1">D23*E23</f>
        <v>0</v>
      </c>
      <c r="G23" s="75"/>
    </row>
    <row r="24" spans="1:7" ht="75" x14ac:dyDescent="0.25">
      <c r="A24" s="8">
        <v>16</v>
      </c>
      <c r="B24" s="11" t="s">
        <v>38</v>
      </c>
      <c r="C24" s="9" t="s">
        <v>39</v>
      </c>
      <c r="D24" s="59">
        <v>1</v>
      </c>
      <c r="E24" s="60"/>
      <c r="F24" s="60">
        <f t="shared" ref="F24" si="2">D24*E24</f>
        <v>0</v>
      </c>
      <c r="G24" s="103"/>
    </row>
    <row r="25" spans="1:7" ht="225" x14ac:dyDescent="0.25">
      <c r="A25" s="8">
        <v>17</v>
      </c>
      <c r="B25" s="11" t="s">
        <v>40</v>
      </c>
      <c r="C25" s="9" t="s">
        <v>41</v>
      </c>
      <c r="D25" s="59">
        <v>7</v>
      </c>
      <c r="E25" s="60"/>
      <c r="F25" s="60">
        <f>D25*E25</f>
        <v>0</v>
      </c>
      <c r="G25" s="75"/>
    </row>
    <row r="26" spans="1:7" ht="195" x14ac:dyDescent="0.25">
      <c r="A26" s="8">
        <v>18</v>
      </c>
      <c r="B26" s="11" t="s">
        <v>42</v>
      </c>
      <c r="C26" s="9" t="s">
        <v>46</v>
      </c>
      <c r="D26" s="59">
        <v>7</v>
      </c>
      <c r="E26" s="60"/>
      <c r="F26" s="60">
        <f t="shared" ref="F26:F27" si="3">D26*E26</f>
        <v>0</v>
      </c>
      <c r="G26" s="75"/>
    </row>
    <row r="27" spans="1:7" ht="409.5" customHeight="1" x14ac:dyDescent="0.25">
      <c r="A27" s="121">
        <v>19</v>
      </c>
      <c r="B27" s="124" t="s">
        <v>43</v>
      </c>
      <c r="C27" s="118" t="s">
        <v>47</v>
      </c>
      <c r="D27" s="130">
        <v>1</v>
      </c>
      <c r="E27" s="127"/>
      <c r="F27" s="127">
        <f t="shared" si="3"/>
        <v>0</v>
      </c>
      <c r="G27" s="114"/>
    </row>
    <row r="28" spans="1:7" ht="409.5" customHeight="1" x14ac:dyDescent="0.25">
      <c r="A28" s="122"/>
      <c r="B28" s="125"/>
      <c r="C28" s="119"/>
      <c r="D28" s="131"/>
      <c r="E28" s="128"/>
      <c r="F28" s="128"/>
      <c r="G28" s="115"/>
    </row>
    <row r="29" spans="1:7" ht="409.5" customHeight="1" x14ac:dyDescent="0.25">
      <c r="A29" s="122"/>
      <c r="B29" s="125"/>
      <c r="C29" s="119"/>
      <c r="D29" s="131"/>
      <c r="E29" s="128"/>
      <c r="F29" s="128"/>
      <c r="G29" s="92"/>
    </row>
    <row r="30" spans="1:7" ht="409.5" customHeight="1" x14ac:dyDescent="0.25">
      <c r="A30" s="122"/>
      <c r="B30" s="125"/>
      <c r="C30" s="119"/>
      <c r="D30" s="131"/>
      <c r="E30" s="128"/>
      <c r="F30" s="128"/>
      <c r="G30" s="92"/>
    </row>
    <row r="31" spans="1:7" ht="408.95" customHeight="1" x14ac:dyDescent="0.25">
      <c r="A31" s="122"/>
      <c r="B31" s="125"/>
      <c r="C31" s="119"/>
      <c r="D31" s="131"/>
      <c r="E31" s="128"/>
      <c r="F31" s="128"/>
      <c r="G31" s="92"/>
    </row>
    <row r="32" spans="1:7" ht="51.75" customHeight="1" x14ac:dyDescent="0.25">
      <c r="A32" s="123"/>
      <c r="B32" s="126"/>
      <c r="C32" s="120"/>
      <c r="D32" s="132"/>
      <c r="E32" s="129"/>
      <c r="F32" s="129"/>
      <c r="G32" s="91"/>
    </row>
    <row r="33" spans="1:7" ht="220.5" customHeight="1" x14ac:dyDescent="0.25">
      <c r="A33" s="8">
        <v>20</v>
      </c>
      <c r="B33" s="11" t="s">
        <v>44</v>
      </c>
      <c r="C33" s="9" t="s">
        <v>58</v>
      </c>
      <c r="D33" s="59">
        <v>1</v>
      </c>
      <c r="E33" s="60"/>
      <c r="F33" s="60">
        <f t="shared" ref="F33" si="4">D33*E33</f>
        <v>0</v>
      </c>
      <c r="G33" s="103"/>
    </row>
    <row r="34" spans="1:7" ht="375" x14ac:dyDescent="0.25">
      <c r="A34" s="8">
        <v>21</v>
      </c>
      <c r="B34" s="11" t="s">
        <v>45</v>
      </c>
      <c r="C34" s="9" t="s">
        <v>53</v>
      </c>
      <c r="D34" s="59">
        <v>1</v>
      </c>
      <c r="E34" s="60"/>
      <c r="F34" s="60">
        <f t="shared" ref="F34" si="5">D34*E34</f>
        <v>0</v>
      </c>
      <c r="G34" s="103"/>
    </row>
    <row r="35" spans="1:7" ht="165" x14ac:dyDescent="0.25">
      <c r="A35" s="8">
        <v>22</v>
      </c>
      <c r="B35" s="11" t="s">
        <v>54</v>
      </c>
      <c r="C35" s="9" t="s">
        <v>55</v>
      </c>
      <c r="D35" s="59">
        <v>15</v>
      </c>
      <c r="E35" s="60"/>
      <c r="F35" s="60">
        <f>D35*E35</f>
        <v>0</v>
      </c>
      <c r="G35" s="75"/>
    </row>
    <row r="36" spans="1:7" ht="390.75" thickBot="1" x14ac:dyDescent="0.3">
      <c r="A36" s="8">
        <v>23</v>
      </c>
      <c r="B36" s="11" t="s">
        <v>56</v>
      </c>
      <c r="C36" s="9" t="s">
        <v>57</v>
      </c>
      <c r="D36" s="59">
        <v>1</v>
      </c>
      <c r="E36" s="60"/>
      <c r="F36" s="60">
        <f>D36*E36</f>
        <v>0</v>
      </c>
      <c r="G36" s="75"/>
    </row>
    <row r="37" spans="1:7" ht="15.75" customHeight="1" thickBot="1" x14ac:dyDescent="0.3">
      <c r="A37" s="15"/>
      <c r="B37" s="16"/>
      <c r="C37" s="116" t="s">
        <v>128</v>
      </c>
      <c r="D37" s="116"/>
      <c r="E37" s="117"/>
      <c r="F37" s="94">
        <f>SUM(F9:F36)</f>
        <v>0</v>
      </c>
    </row>
    <row r="38" spans="1:7" ht="18.75" x14ac:dyDescent="0.25">
      <c r="A38" s="15"/>
      <c r="B38" s="16"/>
      <c r="C38" s="21"/>
      <c r="D38" s="20"/>
      <c r="E38" s="17"/>
      <c r="F38" s="18"/>
    </row>
    <row r="39" spans="1:7" ht="15.75" customHeight="1" x14ac:dyDescent="0.25">
      <c r="A39" s="21"/>
      <c r="B39" s="21"/>
      <c r="C39" s="21"/>
      <c r="D39" s="21"/>
      <c r="E39" s="21"/>
      <c r="F39" s="21"/>
    </row>
    <row r="40" spans="1:7" ht="38.25" customHeight="1" x14ac:dyDescent="0.25">
      <c r="A40" s="21"/>
      <c r="B40" s="21"/>
      <c r="C40" s="21"/>
      <c r="D40" s="21"/>
      <c r="E40" s="21"/>
      <c r="F40" s="21"/>
    </row>
    <row r="41" spans="1:7" ht="15" customHeight="1" x14ac:dyDescent="0.25">
      <c r="A41" s="21"/>
      <c r="B41" s="107" t="s">
        <v>164</v>
      </c>
      <c r="C41" s="107"/>
      <c r="D41" s="107"/>
      <c r="E41" s="107"/>
      <c r="F41" s="107"/>
      <c r="G41" s="107"/>
    </row>
    <row r="42" spans="1:7" x14ac:dyDescent="0.25">
      <c r="B42" s="107"/>
      <c r="C42" s="107"/>
      <c r="D42" s="107"/>
      <c r="E42" s="107"/>
      <c r="F42" s="107"/>
      <c r="G42" s="107"/>
    </row>
    <row r="43" spans="1:7" ht="15" customHeight="1" x14ac:dyDescent="0.25">
      <c r="A43" s="12"/>
      <c r="B43" s="12"/>
      <c r="C43" s="12"/>
      <c r="D43" s="12"/>
      <c r="E43" s="12"/>
      <c r="F43" s="12"/>
    </row>
    <row r="44" spans="1:7" x14ac:dyDescent="0.25">
      <c r="A44" s="12"/>
      <c r="B44" s="12"/>
      <c r="D44" s="12"/>
      <c r="E44" s="12"/>
    </row>
    <row r="100" ht="21" customHeight="1" x14ac:dyDescent="0.25"/>
  </sheetData>
  <mergeCells count="12">
    <mergeCell ref="B41:G42"/>
    <mergeCell ref="G27:G28"/>
    <mergeCell ref="C37:E37"/>
    <mergeCell ref="A4:B4"/>
    <mergeCell ref="A1:F1"/>
    <mergeCell ref="C27:C32"/>
    <mergeCell ref="A27:A32"/>
    <mergeCell ref="B27:B32"/>
    <mergeCell ref="E27:E32"/>
    <mergeCell ref="F27:F32"/>
    <mergeCell ref="D27:D32"/>
    <mergeCell ref="A5:B5"/>
  </mergeCells>
  <pageMargins left="0.7" right="0.7" top="0.78740157499999996" bottom="0.78740157499999996" header="0.3" footer="0.3"/>
  <pageSetup paperSize="9" scale="54" fitToHeight="0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7"/>
  <sheetViews>
    <sheetView topLeftCell="A38" zoomScale="70" zoomScaleNormal="70" zoomScaleSheetLayoutView="80" workbookViewId="0">
      <selection activeCell="B43" sqref="B43:G44"/>
    </sheetView>
  </sheetViews>
  <sheetFormatPr defaultRowHeight="15" x14ac:dyDescent="0.25"/>
  <cols>
    <col min="1" max="1" width="6.85546875" customWidth="1"/>
    <col min="2" max="2" width="24.5703125" bestFit="1" customWidth="1"/>
    <col min="3" max="3" width="59.42578125" customWidth="1"/>
    <col min="4" max="4" width="9.140625" style="62"/>
    <col min="5" max="5" width="12.140625" style="62" customWidth="1"/>
    <col min="6" max="6" width="18" style="62" customWidth="1"/>
    <col min="7" max="7" width="31.140625" customWidth="1"/>
  </cols>
  <sheetData>
    <row r="1" spans="1:8" ht="66.75" customHeight="1" x14ac:dyDescent="0.25">
      <c r="A1" s="108"/>
      <c r="B1" s="108"/>
      <c r="C1" s="108"/>
      <c r="D1" s="108"/>
      <c r="E1" s="108"/>
      <c r="F1" s="108"/>
    </row>
    <row r="2" spans="1:8" ht="18.75" customHeight="1" x14ac:dyDescent="0.3">
      <c r="A2" s="5" t="s">
        <v>91</v>
      </c>
      <c r="B2" s="83"/>
      <c r="C2" s="83"/>
    </row>
    <row r="3" spans="1:8" ht="30" customHeight="1" x14ac:dyDescent="0.25">
      <c r="A3" s="109" t="s">
        <v>6</v>
      </c>
      <c r="B3" s="109"/>
      <c r="C3" s="27" t="s">
        <v>126</v>
      </c>
    </row>
    <row r="4" spans="1:8" ht="32.25" customHeight="1" x14ac:dyDescent="0.25">
      <c r="A4" s="109" t="s">
        <v>153</v>
      </c>
      <c r="B4" s="109"/>
      <c r="C4" s="27" t="s">
        <v>125</v>
      </c>
      <c r="D4" s="63"/>
      <c r="E4" s="63"/>
      <c r="F4" s="63"/>
    </row>
    <row r="5" spans="1:8" ht="27" customHeight="1" x14ac:dyDescent="0.3">
      <c r="A5" s="4"/>
      <c r="B5" s="83"/>
      <c r="C5" s="80" t="s">
        <v>7</v>
      </c>
    </row>
    <row r="7" spans="1:8" ht="53.25" customHeight="1" x14ac:dyDescent="0.25">
      <c r="A7" s="6" t="s">
        <v>2</v>
      </c>
      <c r="B7" s="6" t="s">
        <v>1</v>
      </c>
      <c r="C7" s="6" t="s">
        <v>0</v>
      </c>
      <c r="D7" s="101" t="s">
        <v>3</v>
      </c>
      <c r="E7" s="101" t="s">
        <v>4</v>
      </c>
      <c r="F7" s="101" t="s">
        <v>5</v>
      </c>
      <c r="G7" s="6" t="s">
        <v>156</v>
      </c>
      <c r="H7" s="3"/>
    </row>
    <row r="8" spans="1:8" ht="159.75" customHeight="1" x14ac:dyDescent="0.25">
      <c r="A8" s="8">
        <v>1</v>
      </c>
      <c r="B8" s="13" t="s">
        <v>11</v>
      </c>
      <c r="C8" s="23" t="s">
        <v>12</v>
      </c>
      <c r="D8" s="59">
        <v>1</v>
      </c>
      <c r="E8" s="60"/>
      <c r="F8" s="60">
        <f>D8*E8</f>
        <v>0</v>
      </c>
      <c r="G8" s="75"/>
    </row>
    <row r="9" spans="1:8" ht="120" x14ac:dyDescent="0.25">
      <c r="A9" s="8">
        <v>2</v>
      </c>
      <c r="B9" s="11" t="s">
        <v>13</v>
      </c>
      <c r="C9" s="23" t="s">
        <v>14</v>
      </c>
      <c r="D9" s="59">
        <v>1</v>
      </c>
      <c r="E9" s="60"/>
      <c r="F9" s="60">
        <f t="shared" ref="F9:F38" si="0">D9*E9</f>
        <v>0</v>
      </c>
      <c r="G9" s="75"/>
    </row>
    <row r="10" spans="1:8" ht="36" customHeight="1" x14ac:dyDescent="0.25">
      <c r="A10" s="8">
        <v>3</v>
      </c>
      <c r="B10" s="10" t="s">
        <v>15</v>
      </c>
      <c r="C10" s="23" t="s">
        <v>16</v>
      </c>
      <c r="D10" s="59">
        <v>2</v>
      </c>
      <c r="E10" s="60"/>
      <c r="F10" s="60">
        <f t="shared" si="0"/>
        <v>0</v>
      </c>
      <c r="G10" s="75"/>
    </row>
    <row r="11" spans="1:8" ht="105" x14ac:dyDescent="0.25">
      <c r="A11" s="8">
        <v>4</v>
      </c>
      <c r="B11" s="10" t="s">
        <v>17</v>
      </c>
      <c r="C11" s="23" t="s">
        <v>18</v>
      </c>
      <c r="D11" s="59">
        <v>1</v>
      </c>
      <c r="E11" s="60"/>
      <c r="F11" s="60">
        <f t="shared" si="0"/>
        <v>0</v>
      </c>
      <c r="G11" s="75"/>
    </row>
    <row r="12" spans="1:8" ht="64.5" customHeight="1" x14ac:dyDescent="0.25">
      <c r="A12" s="8">
        <v>5</v>
      </c>
      <c r="B12" s="11" t="s">
        <v>19</v>
      </c>
      <c r="C12" s="23" t="s">
        <v>20</v>
      </c>
      <c r="D12" s="59">
        <v>1</v>
      </c>
      <c r="E12" s="60"/>
      <c r="F12" s="60">
        <f t="shared" si="0"/>
        <v>0</v>
      </c>
      <c r="G12" s="75"/>
    </row>
    <row r="13" spans="1:8" ht="45" x14ac:dyDescent="0.25">
      <c r="A13" s="8">
        <v>6</v>
      </c>
      <c r="B13" s="13" t="s">
        <v>21</v>
      </c>
      <c r="C13" s="23" t="s">
        <v>22</v>
      </c>
      <c r="D13" s="59">
        <v>1</v>
      </c>
      <c r="E13" s="60"/>
      <c r="F13" s="60">
        <f t="shared" si="0"/>
        <v>0</v>
      </c>
      <c r="G13" s="75"/>
    </row>
    <row r="14" spans="1:8" ht="300" x14ac:dyDescent="0.25">
      <c r="A14" s="8">
        <v>7</v>
      </c>
      <c r="B14" s="11" t="s">
        <v>23</v>
      </c>
      <c r="C14" s="23" t="s">
        <v>24</v>
      </c>
      <c r="D14" s="59">
        <v>1</v>
      </c>
      <c r="E14" s="60"/>
      <c r="F14" s="60">
        <f t="shared" si="0"/>
        <v>0</v>
      </c>
      <c r="G14" s="75"/>
    </row>
    <row r="15" spans="1:8" ht="60" x14ac:dyDescent="0.25">
      <c r="A15" s="8">
        <v>8</v>
      </c>
      <c r="B15" s="11" t="s">
        <v>25</v>
      </c>
      <c r="C15" s="22" t="s">
        <v>26</v>
      </c>
      <c r="D15" s="59">
        <v>4</v>
      </c>
      <c r="E15" s="60"/>
      <c r="F15" s="60">
        <f t="shared" si="0"/>
        <v>0</v>
      </c>
      <c r="G15" s="103"/>
    </row>
    <row r="16" spans="1:8" ht="193.5" customHeight="1" x14ac:dyDescent="0.25">
      <c r="A16" s="8">
        <v>9</v>
      </c>
      <c r="B16" s="11" t="s">
        <v>27</v>
      </c>
      <c r="C16" s="102" t="s">
        <v>165</v>
      </c>
      <c r="D16" s="59">
        <v>1</v>
      </c>
      <c r="E16" s="60"/>
      <c r="F16" s="60">
        <f t="shared" si="0"/>
        <v>0</v>
      </c>
      <c r="G16" s="75"/>
    </row>
    <row r="17" spans="1:7" ht="156" customHeight="1" x14ac:dyDescent="0.25">
      <c r="A17" s="8">
        <v>10</v>
      </c>
      <c r="B17" s="11" t="s">
        <v>28</v>
      </c>
      <c r="C17" s="23" t="s">
        <v>162</v>
      </c>
      <c r="D17" s="59">
        <v>1</v>
      </c>
      <c r="E17" s="60"/>
      <c r="F17" s="60">
        <f t="shared" si="0"/>
        <v>0</v>
      </c>
      <c r="G17" s="75"/>
    </row>
    <row r="18" spans="1:7" ht="195" x14ac:dyDescent="0.25">
      <c r="A18" s="8">
        <v>11</v>
      </c>
      <c r="B18" s="11" t="s">
        <v>29</v>
      </c>
      <c r="C18" s="102" t="s">
        <v>158</v>
      </c>
      <c r="D18" s="59">
        <v>15</v>
      </c>
      <c r="E18" s="60"/>
      <c r="F18" s="60">
        <f t="shared" si="0"/>
        <v>0</v>
      </c>
      <c r="G18" s="75"/>
    </row>
    <row r="19" spans="1:7" ht="210" x14ac:dyDescent="0.25">
      <c r="A19" s="8">
        <v>12</v>
      </c>
      <c r="B19" s="11" t="s">
        <v>31</v>
      </c>
      <c r="C19" s="23" t="s">
        <v>166</v>
      </c>
      <c r="D19" s="59">
        <v>15</v>
      </c>
      <c r="E19" s="60"/>
      <c r="F19" s="60">
        <f t="shared" si="0"/>
        <v>0</v>
      </c>
      <c r="G19" s="75"/>
    </row>
    <row r="20" spans="1:7" ht="48.75" customHeight="1" x14ac:dyDescent="0.25">
      <c r="A20" s="8">
        <v>13</v>
      </c>
      <c r="B20" s="11" t="s">
        <v>32</v>
      </c>
      <c r="C20" s="23" t="s">
        <v>33</v>
      </c>
      <c r="D20" s="59">
        <v>1</v>
      </c>
      <c r="E20" s="60"/>
      <c r="F20" s="60">
        <f t="shared" si="0"/>
        <v>0</v>
      </c>
      <c r="G20" s="75"/>
    </row>
    <row r="21" spans="1:7" ht="105" x14ac:dyDescent="0.25">
      <c r="A21" s="8">
        <v>14</v>
      </c>
      <c r="B21" s="11" t="s">
        <v>34</v>
      </c>
      <c r="C21" s="23" t="s">
        <v>35</v>
      </c>
      <c r="D21" s="59">
        <v>1</v>
      </c>
      <c r="E21" s="60"/>
      <c r="F21" s="61">
        <f t="shared" si="0"/>
        <v>0</v>
      </c>
      <c r="G21" s="75"/>
    </row>
    <row r="22" spans="1:7" ht="240" x14ac:dyDescent="0.25">
      <c r="A22" s="8">
        <v>15</v>
      </c>
      <c r="B22" s="11" t="s">
        <v>36</v>
      </c>
      <c r="C22" s="23" t="s">
        <v>37</v>
      </c>
      <c r="D22" s="59">
        <v>16</v>
      </c>
      <c r="E22" s="60"/>
      <c r="F22" s="60">
        <f t="shared" si="0"/>
        <v>0</v>
      </c>
      <c r="G22" s="75"/>
    </row>
    <row r="23" spans="1:7" ht="75" x14ac:dyDescent="0.25">
      <c r="A23" s="8">
        <v>16</v>
      </c>
      <c r="B23" s="11" t="s">
        <v>38</v>
      </c>
      <c r="C23" s="23" t="s">
        <v>39</v>
      </c>
      <c r="D23" s="59">
        <v>1</v>
      </c>
      <c r="E23" s="60"/>
      <c r="F23" s="60">
        <f t="shared" si="0"/>
        <v>0</v>
      </c>
      <c r="G23" s="103"/>
    </row>
    <row r="24" spans="1:7" ht="345" x14ac:dyDescent="0.25">
      <c r="A24" s="8">
        <v>17</v>
      </c>
      <c r="B24" s="11" t="s">
        <v>40</v>
      </c>
      <c r="C24" s="106" t="s">
        <v>161</v>
      </c>
      <c r="D24" s="59">
        <v>1</v>
      </c>
      <c r="E24" s="60"/>
      <c r="F24" s="60">
        <f t="shared" si="0"/>
        <v>0</v>
      </c>
      <c r="G24" s="75"/>
    </row>
    <row r="25" spans="1:7" ht="86.25" customHeight="1" x14ac:dyDescent="0.25">
      <c r="A25" s="8">
        <v>18</v>
      </c>
      <c r="B25" s="11" t="s">
        <v>42</v>
      </c>
      <c r="C25" s="23" t="s">
        <v>52</v>
      </c>
      <c r="D25" s="59">
        <v>1</v>
      </c>
      <c r="E25" s="60"/>
      <c r="F25" s="60">
        <f t="shared" si="0"/>
        <v>0</v>
      </c>
      <c r="G25" s="75"/>
    </row>
    <row r="26" spans="1:7" ht="408.95" customHeight="1" x14ac:dyDescent="0.25">
      <c r="A26" s="136">
        <v>19</v>
      </c>
      <c r="B26" s="124" t="s">
        <v>43</v>
      </c>
      <c r="C26" s="118" t="s">
        <v>89</v>
      </c>
      <c r="D26" s="130">
        <v>1</v>
      </c>
      <c r="E26" s="127"/>
      <c r="F26" s="127">
        <f t="shared" si="0"/>
        <v>0</v>
      </c>
      <c r="G26" s="114"/>
    </row>
    <row r="27" spans="1:7" ht="408.95" customHeight="1" x14ac:dyDescent="0.25">
      <c r="A27" s="137"/>
      <c r="B27" s="125"/>
      <c r="C27" s="134"/>
      <c r="D27" s="131"/>
      <c r="E27" s="128"/>
      <c r="F27" s="128">
        <f t="shared" si="0"/>
        <v>0</v>
      </c>
      <c r="G27" s="115"/>
    </row>
    <row r="28" spans="1:7" ht="408.95" customHeight="1" x14ac:dyDescent="0.25">
      <c r="A28" s="137"/>
      <c r="B28" s="125"/>
      <c r="C28" s="134"/>
      <c r="D28" s="131"/>
      <c r="E28" s="128"/>
      <c r="F28" s="128">
        <f t="shared" si="0"/>
        <v>0</v>
      </c>
      <c r="G28" s="92"/>
    </row>
    <row r="29" spans="1:7" ht="408.95" customHeight="1" x14ac:dyDescent="0.25">
      <c r="A29" s="137"/>
      <c r="B29" s="125"/>
      <c r="C29" s="134"/>
      <c r="D29" s="131"/>
      <c r="E29" s="128"/>
      <c r="F29" s="128">
        <f t="shared" si="0"/>
        <v>0</v>
      </c>
      <c r="G29" s="92"/>
    </row>
    <row r="30" spans="1:7" ht="408.95" customHeight="1" x14ac:dyDescent="0.25">
      <c r="A30" s="137"/>
      <c r="B30" s="125"/>
      <c r="C30" s="134"/>
      <c r="D30" s="131"/>
      <c r="E30" s="128"/>
      <c r="F30" s="128">
        <f t="shared" si="0"/>
        <v>0</v>
      </c>
      <c r="G30" s="115"/>
    </row>
    <row r="31" spans="1:7" ht="69.75" customHeight="1" x14ac:dyDescent="0.25">
      <c r="A31" s="138"/>
      <c r="B31" s="126"/>
      <c r="C31" s="135"/>
      <c r="D31" s="132"/>
      <c r="E31" s="129"/>
      <c r="F31" s="129">
        <f t="shared" si="0"/>
        <v>0</v>
      </c>
      <c r="G31" s="133"/>
    </row>
    <row r="32" spans="1:7" ht="63" customHeight="1" x14ac:dyDescent="0.25">
      <c r="A32" s="24">
        <v>20</v>
      </c>
      <c r="B32" s="11" t="s">
        <v>48</v>
      </c>
      <c r="C32" s="23" t="s">
        <v>59</v>
      </c>
      <c r="D32" s="70">
        <v>1</v>
      </c>
      <c r="E32" s="64"/>
      <c r="F32" s="65">
        <f t="shared" si="0"/>
        <v>0</v>
      </c>
      <c r="G32" s="75"/>
    </row>
    <row r="33" spans="1:7" ht="120" x14ac:dyDescent="0.25">
      <c r="A33" s="24">
        <v>21</v>
      </c>
      <c r="B33" s="25" t="s">
        <v>49</v>
      </c>
      <c r="C33" s="23" t="s">
        <v>60</v>
      </c>
      <c r="D33" s="70">
        <v>26</v>
      </c>
      <c r="E33" s="64"/>
      <c r="F33" s="65">
        <f t="shared" si="0"/>
        <v>0</v>
      </c>
      <c r="G33" s="75"/>
    </row>
    <row r="34" spans="1:7" ht="90" x14ac:dyDescent="0.25">
      <c r="A34" s="24">
        <v>22</v>
      </c>
      <c r="B34" s="11" t="s">
        <v>61</v>
      </c>
      <c r="C34" s="23" t="s">
        <v>62</v>
      </c>
      <c r="D34" s="70">
        <v>1</v>
      </c>
      <c r="E34" s="64"/>
      <c r="F34" s="65">
        <f t="shared" si="0"/>
        <v>0</v>
      </c>
      <c r="G34" s="75"/>
    </row>
    <row r="35" spans="1:7" ht="150" x14ac:dyDescent="0.25">
      <c r="A35" s="24">
        <v>23</v>
      </c>
      <c r="B35" s="25" t="s">
        <v>63</v>
      </c>
      <c r="C35" s="23" t="s">
        <v>64</v>
      </c>
      <c r="D35" s="70">
        <v>7</v>
      </c>
      <c r="E35" s="64"/>
      <c r="F35" s="65">
        <f t="shared" si="0"/>
        <v>0</v>
      </c>
      <c r="G35" s="75"/>
    </row>
    <row r="36" spans="1:7" ht="150" x14ac:dyDescent="0.25">
      <c r="A36" s="24">
        <v>24</v>
      </c>
      <c r="B36" s="25" t="s">
        <v>65</v>
      </c>
      <c r="C36" s="23" t="s">
        <v>66</v>
      </c>
      <c r="D36" s="70">
        <v>2</v>
      </c>
      <c r="E36" s="64"/>
      <c r="F36" s="65">
        <f t="shared" si="0"/>
        <v>0</v>
      </c>
      <c r="G36" s="75"/>
    </row>
    <row r="37" spans="1:7" ht="120" x14ac:dyDescent="0.25">
      <c r="A37" s="24">
        <v>25</v>
      </c>
      <c r="B37" s="25" t="s">
        <v>50</v>
      </c>
      <c r="C37" s="23" t="s">
        <v>51</v>
      </c>
      <c r="D37" s="70">
        <v>1</v>
      </c>
      <c r="E37" s="64"/>
      <c r="F37" s="66">
        <f t="shared" si="0"/>
        <v>0</v>
      </c>
      <c r="G37" s="75"/>
    </row>
    <row r="38" spans="1:7" ht="225" x14ac:dyDescent="0.25">
      <c r="A38" s="24">
        <v>26</v>
      </c>
      <c r="B38" s="25" t="s">
        <v>44</v>
      </c>
      <c r="C38" s="23" t="s">
        <v>67</v>
      </c>
      <c r="D38" s="70">
        <v>1</v>
      </c>
      <c r="E38" s="67"/>
      <c r="F38" s="65">
        <f t="shared" si="0"/>
        <v>0</v>
      </c>
      <c r="G38" s="103"/>
    </row>
    <row r="39" spans="1:7" ht="345.75" thickBot="1" x14ac:dyDescent="0.3">
      <c r="A39" s="24">
        <v>27</v>
      </c>
      <c r="B39" s="25" t="s">
        <v>45</v>
      </c>
      <c r="C39" s="23" t="s">
        <v>68</v>
      </c>
      <c r="D39" s="70">
        <v>1</v>
      </c>
      <c r="E39" s="64"/>
      <c r="F39" s="69">
        <f>E39*D39</f>
        <v>0</v>
      </c>
      <c r="G39" s="103"/>
    </row>
    <row r="40" spans="1:7" ht="19.5" thickBot="1" x14ac:dyDescent="0.3">
      <c r="A40" s="116" t="s">
        <v>128</v>
      </c>
      <c r="B40" s="116"/>
      <c r="C40" s="116"/>
      <c r="D40" s="116"/>
      <c r="E40" s="117"/>
      <c r="F40" s="68">
        <f>SUM(F8:F39)</f>
        <v>0</v>
      </c>
    </row>
    <row r="43" spans="1:7" ht="15" customHeight="1" x14ac:dyDescent="0.25">
      <c r="B43" s="107" t="s">
        <v>164</v>
      </c>
      <c r="C43" s="107"/>
      <c r="D43" s="107"/>
      <c r="E43" s="107"/>
      <c r="F43" s="107"/>
      <c r="G43" s="107"/>
    </row>
    <row r="44" spans="1:7" x14ac:dyDescent="0.25">
      <c r="B44" s="107"/>
      <c r="C44" s="107"/>
      <c r="D44" s="107"/>
      <c r="E44" s="107"/>
      <c r="F44" s="107"/>
      <c r="G44" s="107"/>
    </row>
    <row r="77" ht="21" customHeight="1" x14ac:dyDescent="0.25"/>
  </sheetData>
  <mergeCells count="13">
    <mergeCell ref="A1:F1"/>
    <mergeCell ref="C26:C31"/>
    <mergeCell ref="B26:B31"/>
    <mergeCell ref="A26:A31"/>
    <mergeCell ref="D26:D31"/>
    <mergeCell ref="E26:E31"/>
    <mergeCell ref="F26:F31"/>
    <mergeCell ref="A3:B3"/>
    <mergeCell ref="B43:G44"/>
    <mergeCell ref="G30:G31"/>
    <mergeCell ref="A40:E40"/>
    <mergeCell ref="G26:G27"/>
    <mergeCell ref="A4:B4"/>
  </mergeCells>
  <pageMargins left="0.7" right="0.7" top="0.78740157499999996" bottom="0.78740157499999996" header="0.3" footer="0.3"/>
  <pageSetup paperSize="9" scale="54" fitToHeight="0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2"/>
  <sheetViews>
    <sheetView topLeftCell="A34" zoomScale="70" zoomScaleNormal="70" zoomScaleSheetLayoutView="70" workbookViewId="0">
      <selection activeCell="B38" sqref="B38:G39"/>
    </sheetView>
  </sheetViews>
  <sheetFormatPr defaultRowHeight="15" x14ac:dyDescent="0.25"/>
  <cols>
    <col min="1" max="1" width="6.85546875" customWidth="1"/>
    <col min="2" max="2" width="24.5703125" bestFit="1" customWidth="1"/>
    <col min="3" max="3" width="59.42578125" customWidth="1"/>
    <col min="4" max="4" width="9.140625" style="62"/>
    <col min="5" max="5" width="12.140625" customWidth="1"/>
    <col min="6" max="6" width="18" customWidth="1"/>
    <col min="7" max="7" width="31.140625" customWidth="1"/>
  </cols>
  <sheetData>
    <row r="1" spans="1:8" ht="64.5" customHeight="1" x14ac:dyDescent="0.25">
      <c r="A1" s="108"/>
      <c r="B1" s="108"/>
      <c r="C1" s="108"/>
      <c r="D1" s="108"/>
      <c r="E1" s="108"/>
      <c r="F1" s="108"/>
    </row>
    <row r="2" spans="1:8" ht="18.75" customHeight="1" x14ac:dyDescent="0.3">
      <c r="A2" s="5" t="s">
        <v>91</v>
      </c>
      <c r="B2" s="83"/>
      <c r="C2" s="83"/>
    </row>
    <row r="3" spans="1:8" ht="30" customHeight="1" x14ac:dyDescent="0.25">
      <c r="A3" s="109" t="s">
        <v>6</v>
      </c>
      <c r="B3" s="109"/>
      <c r="C3" s="27" t="s">
        <v>126</v>
      </c>
    </row>
    <row r="4" spans="1:8" ht="32.25" customHeight="1" x14ac:dyDescent="0.25">
      <c r="A4" s="109" t="s">
        <v>153</v>
      </c>
      <c r="B4" s="109"/>
      <c r="C4" s="27" t="s">
        <v>125</v>
      </c>
      <c r="D4" s="63"/>
      <c r="E4" s="7"/>
      <c r="F4" s="7"/>
    </row>
    <row r="5" spans="1:8" ht="27" customHeight="1" x14ac:dyDescent="0.3">
      <c r="A5" s="4"/>
      <c r="B5" s="83"/>
      <c r="C5" s="80" t="s">
        <v>8</v>
      </c>
    </row>
    <row r="7" spans="1:8" ht="51.75" customHeight="1" x14ac:dyDescent="0.25">
      <c r="A7" s="6" t="s">
        <v>2</v>
      </c>
      <c r="B7" s="6" t="s">
        <v>1</v>
      </c>
      <c r="C7" s="6" t="s">
        <v>0</v>
      </c>
      <c r="D7" s="101" t="s">
        <v>3</v>
      </c>
      <c r="E7" s="6" t="s">
        <v>4</v>
      </c>
      <c r="F7" s="101" t="s">
        <v>5</v>
      </c>
      <c r="G7" s="6" t="s">
        <v>156</v>
      </c>
      <c r="H7" s="3"/>
    </row>
    <row r="8" spans="1:8" ht="150" x14ac:dyDescent="0.25">
      <c r="A8" s="8">
        <v>1</v>
      </c>
      <c r="B8" s="13" t="s">
        <v>11</v>
      </c>
      <c r="C8" s="23" t="s">
        <v>12</v>
      </c>
      <c r="D8" s="59">
        <v>1</v>
      </c>
      <c r="E8" s="60"/>
      <c r="F8" s="60">
        <f>D8*E8</f>
        <v>0</v>
      </c>
      <c r="G8" s="75"/>
    </row>
    <row r="9" spans="1:8" ht="126" customHeight="1" x14ac:dyDescent="0.25">
      <c r="A9" s="8">
        <v>2</v>
      </c>
      <c r="B9" s="11" t="s">
        <v>13</v>
      </c>
      <c r="C9" s="23" t="s">
        <v>14</v>
      </c>
      <c r="D9" s="59">
        <v>1</v>
      </c>
      <c r="E9" s="60"/>
      <c r="F9" s="60">
        <f>D9*E9</f>
        <v>0</v>
      </c>
      <c r="G9" s="75"/>
    </row>
    <row r="10" spans="1:8" ht="44.25" customHeight="1" x14ac:dyDescent="0.25">
      <c r="A10" s="8">
        <v>3</v>
      </c>
      <c r="B10" s="10" t="s">
        <v>15</v>
      </c>
      <c r="C10" s="23" t="s">
        <v>16</v>
      </c>
      <c r="D10" s="59">
        <v>2</v>
      </c>
      <c r="E10" s="60"/>
      <c r="F10" s="60">
        <f>D10*E10</f>
        <v>0</v>
      </c>
      <c r="G10" s="75"/>
    </row>
    <row r="11" spans="1:8" ht="105" x14ac:dyDescent="0.25">
      <c r="A11" s="8">
        <v>4</v>
      </c>
      <c r="B11" s="10" t="s">
        <v>17</v>
      </c>
      <c r="C11" s="23" t="s">
        <v>18</v>
      </c>
      <c r="D11" s="59">
        <v>1</v>
      </c>
      <c r="E11" s="60"/>
      <c r="F11" s="60">
        <f t="shared" ref="F11:F12" si="0">D11*E11</f>
        <v>0</v>
      </c>
      <c r="G11" s="75"/>
    </row>
    <row r="12" spans="1:8" ht="60" x14ac:dyDescent="0.25">
      <c r="A12" s="8">
        <v>5</v>
      </c>
      <c r="B12" s="11" t="s">
        <v>19</v>
      </c>
      <c r="C12" s="23" t="s">
        <v>20</v>
      </c>
      <c r="D12" s="59">
        <v>1</v>
      </c>
      <c r="E12" s="60"/>
      <c r="F12" s="60">
        <f t="shared" si="0"/>
        <v>0</v>
      </c>
      <c r="G12" s="75"/>
    </row>
    <row r="13" spans="1:8" ht="45" x14ac:dyDescent="0.25">
      <c r="A13" s="8">
        <v>6</v>
      </c>
      <c r="B13" s="13" t="s">
        <v>21</v>
      </c>
      <c r="C13" s="23" t="s">
        <v>22</v>
      </c>
      <c r="D13" s="59">
        <v>1</v>
      </c>
      <c r="E13" s="60"/>
      <c r="F13" s="60">
        <f>D13*E13</f>
        <v>0</v>
      </c>
      <c r="G13" s="75"/>
    </row>
    <row r="14" spans="1:8" ht="305.25" customHeight="1" x14ac:dyDescent="0.25">
      <c r="A14" s="8">
        <v>7</v>
      </c>
      <c r="B14" s="11" t="s">
        <v>23</v>
      </c>
      <c r="C14" s="23" t="s">
        <v>24</v>
      </c>
      <c r="D14" s="59">
        <v>1</v>
      </c>
      <c r="E14" s="60"/>
      <c r="F14" s="60">
        <f t="shared" ref="F14:F35" si="1">D14*E14</f>
        <v>0</v>
      </c>
      <c r="G14" s="75"/>
    </row>
    <row r="15" spans="1:8" ht="60" x14ac:dyDescent="0.25">
      <c r="A15" s="8">
        <v>8</v>
      </c>
      <c r="B15" s="11" t="s">
        <v>25</v>
      </c>
      <c r="C15" s="26" t="s">
        <v>26</v>
      </c>
      <c r="D15" s="59">
        <v>4</v>
      </c>
      <c r="E15" s="60"/>
      <c r="F15" s="60">
        <f t="shared" si="1"/>
        <v>0</v>
      </c>
      <c r="G15" s="103"/>
    </row>
    <row r="16" spans="1:8" ht="195" x14ac:dyDescent="0.25">
      <c r="A16" s="8">
        <v>9</v>
      </c>
      <c r="B16" s="11" t="s">
        <v>27</v>
      </c>
      <c r="C16" s="102" t="s">
        <v>165</v>
      </c>
      <c r="D16" s="59">
        <v>1</v>
      </c>
      <c r="E16" s="60"/>
      <c r="F16" s="60">
        <f t="shared" si="1"/>
        <v>0</v>
      </c>
      <c r="G16" s="75"/>
    </row>
    <row r="17" spans="1:7" ht="150" x14ac:dyDescent="0.25">
      <c r="A17" s="8">
        <v>10</v>
      </c>
      <c r="B17" s="11" t="s">
        <v>28</v>
      </c>
      <c r="C17" s="23" t="s">
        <v>160</v>
      </c>
      <c r="D17" s="59">
        <v>1</v>
      </c>
      <c r="E17" s="60"/>
      <c r="F17" s="60">
        <f t="shared" si="1"/>
        <v>0</v>
      </c>
      <c r="G17" s="75"/>
    </row>
    <row r="18" spans="1:7" ht="165" x14ac:dyDescent="0.25">
      <c r="A18" s="8">
        <v>11</v>
      </c>
      <c r="B18" s="11" t="s">
        <v>29</v>
      </c>
      <c r="C18" s="23" t="s">
        <v>30</v>
      </c>
      <c r="D18" s="59">
        <v>15</v>
      </c>
      <c r="E18" s="60"/>
      <c r="F18" s="60">
        <f t="shared" si="1"/>
        <v>0</v>
      </c>
      <c r="G18" s="75"/>
    </row>
    <row r="19" spans="1:7" ht="195" x14ac:dyDescent="0.25">
      <c r="A19" s="8">
        <v>12</v>
      </c>
      <c r="B19" s="11" t="s">
        <v>31</v>
      </c>
      <c r="C19" s="102" t="s">
        <v>165</v>
      </c>
      <c r="D19" s="59">
        <v>15</v>
      </c>
      <c r="E19" s="60"/>
      <c r="F19" s="60">
        <f t="shared" si="1"/>
        <v>0</v>
      </c>
      <c r="G19" s="75"/>
    </row>
    <row r="20" spans="1:7" ht="45" x14ac:dyDescent="0.25">
      <c r="A20" s="8">
        <v>13</v>
      </c>
      <c r="B20" s="11" t="s">
        <v>32</v>
      </c>
      <c r="C20" s="23" t="s">
        <v>33</v>
      </c>
      <c r="D20" s="59">
        <v>1</v>
      </c>
      <c r="E20" s="60"/>
      <c r="F20" s="60">
        <f t="shared" si="1"/>
        <v>0</v>
      </c>
      <c r="G20" s="75"/>
    </row>
    <row r="21" spans="1:7" ht="105" x14ac:dyDescent="0.25">
      <c r="A21" s="8">
        <v>14</v>
      </c>
      <c r="B21" s="11" t="s">
        <v>34</v>
      </c>
      <c r="C21" s="23" t="s">
        <v>35</v>
      </c>
      <c r="D21" s="59">
        <v>1</v>
      </c>
      <c r="E21" s="60"/>
      <c r="F21" s="61">
        <f t="shared" si="1"/>
        <v>0</v>
      </c>
      <c r="G21" s="75"/>
    </row>
    <row r="22" spans="1:7" ht="249" customHeight="1" x14ac:dyDescent="0.25">
      <c r="A22" s="8">
        <v>15</v>
      </c>
      <c r="B22" s="11" t="s">
        <v>36</v>
      </c>
      <c r="C22" s="23" t="s">
        <v>37</v>
      </c>
      <c r="D22" s="59">
        <v>16</v>
      </c>
      <c r="E22" s="60"/>
      <c r="F22" s="60">
        <f t="shared" si="1"/>
        <v>0</v>
      </c>
      <c r="G22" s="75"/>
    </row>
    <row r="23" spans="1:7" ht="75" x14ac:dyDescent="0.25">
      <c r="A23" s="8">
        <v>16</v>
      </c>
      <c r="B23" s="11" t="s">
        <v>38</v>
      </c>
      <c r="C23" s="23" t="s">
        <v>39</v>
      </c>
      <c r="D23" s="59">
        <v>1</v>
      </c>
      <c r="E23" s="60"/>
      <c r="F23" s="60">
        <f t="shared" si="1"/>
        <v>0</v>
      </c>
      <c r="G23" s="103"/>
    </row>
    <row r="24" spans="1:7" ht="120" x14ac:dyDescent="0.25">
      <c r="A24" s="8">
        <v>17</v>
      </c>
      <c r="B24" s="11" t="s">
        <v>69</v>
      </c>
      <c r="C24" s="23" t="s">
        <v>70</v>
      </c>
      <c r="D24" s="59">
        <v>1</v>
      </c>
      <c r="E24" s="60"/>
      <c r="F24" s="60">
        <f t="shared" si="1"/>
        <v>0</v>
      </c>
      <c r="G24" s="75"/>
    </row>
    <row r="25" spans="1:7" ht="60" x14ac:dyDescent="0.25">
      <c r="A25" s="24">
        <v>18</v>
      </c>
      <c r="B25" s="25" t="s">
        <v>71</v>
      </c>
      <c r="C25" s="23" t="s">
        <v>72</v>
      </c>
      <c r="D25" s="70">
        <v>1</v>
      </c>
      <c r="E25" s="64"/>
      <c r="F25" s="65">
        <f t="shared" si="1"/>
        <v>0</v>
      </c>
      <c r="G25" s="75"/>
    </row>
    <row r="26" spans="1:7" ht="120" x14ac:dyDescent="0.25">
      <c r="A26" s="24">
        <v>19</v>
      </c>
      <c r="B26" s="25" t="s">
        <v>73</v>
      </c>
      <c r="C26" s="23" t="s">
        <v>74</v>
      </c>
      <c r="D26" s="70">
        <v>1</v>
      </c>
      <c r="E26" s="64"/>
      <c r="F26" s="65">
        <f t="shared" si="1"/>
        <v>0</v>
      </c>
      <c r="G26" s="90"/>
    </row>
    <row r="27" spans="1:7" ht="75" x14ac:dyDescent="0.25">
      <c r="A27" s="24">
        <v>20</v>
      </c>
      <c r="B27" s="25" t="s">
        <v>75</v>
      </c>
      <c r="C27" s="23" t="s">
        <v>76</v>
      </c>
      <c r="D27" s="70">
        <v>1</v>
      </c>
      <c r="E27" s="64"/>
      <c r="F27" s="65">
        <f t="shared" si="1"/>
        <v>0</v>
      </c>
      <c r="G27" s="91"/>
    </row>
    <row r="28" spans="1:7" ht="120" x14ac:dyDescent="0.25">
      <c r="A28" s="24">
        <v>21</v>
      </c>
      <c r="B28" s="25" t="s">
        <v>77</v>
      </c>
      <c r="C28" s="23" t="s">
        <v>78</v>
      </c>
      <c r="D28" s="70">
        <v>1</v>
      </c>
      <c r="E28" s="64"/>
      <c r="F28" s="65">
        <f t="shared" si="1"/>
        <v>0</v>
      </c>
      <c r="G28" s="93"/>
    </row>
    <row r="29" spans="1:7" ht="120" x14ac:dyDescent="0.25">
      <c r="A29" s="24">
        <v>22</v>
      </c>
      <c r="B29" s="25" t="s">
        <v>79</v>
      </c>
      <c r="C29" s="23" t="s">
        <v>80</v>
      </c>
      <c r="D29" s="70">
        <v>1</v>
      </c>
      <c r="E29" s="64"/>
      <c r="F29" s="65">
        <f t="shared" si="1"/>
        <v>0</v>
      </c>
      <c r="G29" s="93"/>
    </row>
    <row r="30" spans="1:7" ht="90" x14ac:dyDescent="0.25">
      <c r="A30" s="24">
        <v>23</v>
      </c>
      <c r="B30" s="25" t="s">
        <v>81</v>
      </c>
      <c r="C30" s="23" t="s">
        <v>82</v>
      </c>
      <c r="D30" s="70">
        <v>6</v>
      </c>
      <c r="E30" s="64"/>
      <c r="F30" s="65">
        <f t="shared" si="1"/>
        <v>0</v>
      </c>
      <c r="G30" s="89"/>
    </row>
    <row r="31" spans="1:7" ht="120" x14ac:dyDescent="0.25">
      <c r="A31" s="24">
        <v>24</v>
      </c>
      <c r="B31" s="25" t="s">
        <v>83</v>
      </c>
      <c r="C31" s="23" t="s">
        <v>84</v>
      </c>
      <c r="D31" s="70">
        <v>15</v>
      </c>
      <c r="E31" s="64"/>
      <c r="F31" s="65">
        <f t="shared" si="1"/>
        <v>0</v>
      </c>
      <c r="G31" s="89"/>
    </row>
    <row r="32" spans="1:7" ht="60" x14ac:dyDescent="0.25">
      <c r="A32" s="24">
        <v>25</v>
      </c>
      <c r="B32" s="25" t="s">
        <v>85</v>
      </c>
      <c r="C32" s="23" t="s">
        <v>86</v>
      </c>
      <c r="D32" s="70">
        <v>15</v>
      </c>
      <c r="E32" s="64"/>
      <c r="F32" s="65">
        <f t="shared" si="1"/>
        <v>0</v>
      </c>
      <c r="G32" s="75"/>
    </row>
    <row r="33" spans="1:7" ht="105" x14ac:dyDescent="0.25">
      <c r="A33" s="24">
        <v>26</v>
      </c>
      <c r="B33" s="25" t="s">
        <v>87</v>
      </c>
      <c r="C33" s="23" t="s">
        <v>88</v>
      </c>
      <c r="D33" s="70">
        <v>1</v>
      </c>
      <c r="E33" s="64"/>
      <c r="F33" s="65">
        <f t="shared" si="1"/>
        <v>0</v>
      </c>
      <c r="G33" s="75"/>
    </row>
    <row r="34" spans="1:7" ht="225" x14ac:dyDescent="0.25">
      <c r="A34" s="24">
        <v>27</v>
      </c>
      <c r="B34" s="25" t="s">
        <v>44</v>
      </c>
      <c r="C34" s="23" t="s">
        <v>163</v>
      </c>
      <c r="D34" s="70">
        <v>1</v>
      </c>
      <c r="E34" s="64"/>
      <c r="F34" s="65">
        <f t="shared" si="1"/>
        <v>0</v>
      </c>
      <c r="G34" s="103"/>
    </row>
    <row r="35" spans="1:7" ht="324" customHeight="1" thickBot="1" x14ac:dyDescent="0.3">
      <c r="A35" s="98">
        <v>28</v>
      </c>
      <c r="B35" s="99" t="s">
        <v>45</v>
      </c>
      <c r="C35" s="86" t="s">
        <v>90</v>
      </c>
      <c r="D35" s="100">
        <v>1</v>
      </c>
      <c r="E35" s="95"/>
      <c r="F35" s="65">
        <f t="shared" si="1"/>
        <v>0</v>
      </c>
      <c r="G35" s="103"/>
    </row>
    <row r="36" spans="1:7" ht="19.5" thickBot="1" x14ac:dyDescent="0.3">
      <c r="A36" s="116" t="s">
        <v>128</v>
      </c>
      <c r="B36" s="116"/>
      <c r="C36" s="116" t="s">
        <v>128</v>
      </c>
      <c r="D36" s="116"/>
      <c r="E36" s="117"/>
      <c r="F36" s="68">
        <f>SUM(F8:F35)</f>
        <v>0</v>
      </c>
    </row>
    <row r="37" spans="1:7" x14ac:dyDescent="0.25">
      <c r="E37" s="62"/>
      <c r="F37" s="62"/>
    </row>
    <row r="38" spans="1:7" ht="15" customHeight="1" x14ac:dyDescent="0.25">
      <c r="B38" s="107" t="s">
        <v>164</v>
      </c>
      <c r="C38" s="107"/>
      <c r="D38" s="107"/>
      <c r="E38" s="107"/>
      <c r="F38" s="107"/>
      <c r="G38" s="107"/>
    </row>
    <row r="39" spans="1:7" x14ac:dyDescent="0.25">
      <c r="B39" s="107"/>
      <c r="C39" s="107"/>
      <c r="D39" s="107"/>
      <c r="E39" s="107"/>
      <c r="F39" s="107"/>
      <c r="G39" s="107"/>
    </row>
    <row r="82" ht="21" customHeight="1" x14ac:dyDescent="0.25"/>
  </sheetData>
  <mergeCells count="5">
    <mergeCell ref="A4:B4"/>
    <mergeCell ref="A1:F1"/>
    <mergeCell ref="A3:B3"/>
    <mergeCell ref="A36:E36"/>
    <mergeCell ref="B38:G39"/>
  </mergeCells>
  <pageMargins left="0.7" right="0.7" top="0.78740157499999996" bottom="0.78740157499999996" header="0.3" footer="0.3"/>
  <pageSetup paperSize="9" scale="54" fitToHeight="0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74"/>
  <sheetViews>
    <sheetView topLeftCell="A15" zoomScale="70" zoomScaleNormal="70" workbookViewId="0">
      <selection activeCell="C17" sqref="C17"/>
    </sheetView>
  </sheetViews>
  <sheetFormatPr defaultRowHeight="15" x14ac:dyDescent="0.25"/>
  <cols>
    <col min="1" max="1" width="6.85546875" customWidth="1"/>
    <col min="2" max="2" width="24.5703125" bestFit="1" customWidth="1"/>
    <col min="3" max="3" width="59.42578125" customWidth="1"/>
    <col min="5" max="5" width="12.140625" customWidth="1"/>
    <col min="6" max="6" width="18" customWidth="1"/>
    <col min="7" max="7" width="30.42578125" customWidth="1"/>
  </cols>
  <sheetData>
    <row r="1" spans="1:7" ht="67.5" customHeight="1" x14ac:dyDescent="0.25">
      <c r="A1" s="108"/>
      <c r="B1" s="108"/>
      <c r="C1" s="108"/>
      <c r="D1" s="108"/>
      <c r="E1" s="108"/>
      <c r="F1" s="108"/>
    </row>
    <row r="2" spans="1:7" ht="18.75" customHeight="1" x14ac:dyDescent="0.25">
      <c r="A2" s="4" t="s">
        <v>91</v>
      </c>
    </row>
    <row r="3" spans="1:7" ht="32.25" customHeight="1" x14ac:dyDescent="0.3">
      <c r="A3" s="139" t="s">
        <v>6</v>
      </c>
      <c r="B3" s="139"/>
      <c r="C3" s="27" t="s">
        <v>150</v>
      </c>
      <c r="D3" s="81"/>
      <c r="E3" s="81"/>
      <c r="F3" s="7"/>
    </row>
    <row r="4" spans="1:7" ht="27" customHeight="1" x14ac:dyDescent="0.3">
      <c r="A4" s="109" t="s">
        <v>153</v>
      </c>
      <c r="B4" s="109"/>
      <c r="C4" s="27" t="s">
        <v>125</v>
      </c>
      <c r="D4" s="81"/>
      <c r="E4" s="81"/>
    </row>
    <row r="5" spans="1:7" ht="18.75" x14ac:dyDescent="0.3">
      <c r="A5" s="4"/>
      <c r="C5" s="80" t="s">
        <v>9</v>
      </c>
      <c r="D5" s="81"/>
      <c r="E5" s="81"/>
    </row>
    <row r="6" spans="1:7" ht="18.75" x14ac:dyDescent="0.3">
      <c r="A6" s="4"/>
      <c r="C6" s="80"/>
      <c r="D6" s="81"/>
      <c r="E6" s="81"/>
    </row>
    <row r="7" spans="1:7" ht="53.25" customHeight="1" x14ac:dyDescent="0.25">
      <c r="A7" s="6" t="s">
        <v>2</v>
      </c>
      <c r="B7" s="6" t="s">
        <v>1</v>
      </c>
      <c r="C7" s="6" t="s">
        <v>0</v>
      </c>
      <c r="D7" s="101" t="s">
        <v>3</v>
      </c>
      <c r="E7" s="101" t="s">
        <v>4</v>
      </c>
      <c r="F7" s="101" t="s">
        <v>5</v>
      </c>
      <c r="G7" s="6" t="s">
        <v>156</v>
      </c>
    </row>
    <row r="8" spans="1:7" ht="165" x14ac:dyDescent="0.25">
      <c r="A8" s="8">
        <v>1</v>
      </c>
      <c r="B8" s="13" t="s">
        <v>11</v>
      </c>
      <c r="C8" s="23" t="s">
        <v>129</v>
      </c>
      <c r="D8" s="64">
        <v>1</v>
      </c>
      <c r="E8" s="82"/>
      <c r="F8" s="64">
        <f>D8*E8</f>
        <v>0</v>
      </c>
      <c r="G8" s="75"/>
    </row>
    <row r="9" spans="1:7" ht="60" x14ac:dyDescent="0.25">
      <c r="A9" s="8">
        <v>2</v>
      </c>
      <c r="B9" s="10" t="s">
        <v>15</v>
      </c>
      <c r="C9" s="23" t="s">
        <v>130</v>
      </c>
      <c r="D9" s="64">
        <v>2</v>
      </c>
      <c r="E9" s="82"/>
      <c r="F9" s="64">
        <f t="shared" ref="F9:F29" si="0">D9*E9</f>
        <v>0</v>
      </c>
      <c r="G9" s="75"/>
    </row>
    <row r="10" spans="1:7" ht="120" x14ac:dyDescent="0.25">
      <c r="A10" s="8">
        <v>3</v>
      </c>
      <c r="B10" s="11" t="s">
        <v>17</v>
      </c>
      <c r="C10" s="23" t="s">
        <v>131</v>
      </c>
      <c r="D10" s="64">
        <v>1</v>
      </c>
      <c r="E10" s="82"/>
      <c r="F10" s="64">
        <f t="shared" si="0"/>
        <v>0</v>
      </c>
      <c r="G10" s="75"/>
    </row>
    <row r="11" spans="1:7" ht="75" x14ac:dyDescent="0.25">
      <c r="A11" s="8">
        <v>4</v>
      </c>
      <c r="B11" s="11" t="s">
        <v>19</v>
      </c>
      <c r="C11" s="23" t="s">
        <v>132</v>
      </c>
      <c r="D11" s="64">
        <v>1</v>
      </c>
      <c r="E11" s="82"/>
      <c r="F11" s="64">
        <f t="shared" si="0"/>
        <v>0</v>
      </c>
      <c r="G11" s="75"/>
    </row>
    <row r="12" spans="1:7" ht="45" x14ac:dyDescent="0.25">
      <c r="A12" s="8">
        <v>5</v>
      </c>
      <c r="B12" s="11" t="s">
        <v>21</v>
      </c>
      <c r="C12" s="23" t="s">
        <v>22</v>
      </c>
      <c r="D12" s="64">
        <v>1</v>
      </c>
      <c r="E12" s="82"/>
      <c r="F12" s="64">
        <f t="shared" si="0"/>
        <v>0</v>
      </c>
      <c r="G12" s="75"/>
    </row>
    <row r="13" spans="1:7" ht="300" x14ac:dyDescent="0.25">
      <c r="A13" s="8">
        <v>6</v>
      </c>
      <c r="B13" s="11" t="s">
        <v>23</v>
      </c>
      <c r="C13" s="23" t="s">
        <v>24</v>
      </c>
      <c r="D13" s="64">
        <v>1</v>
      </c>
      <c r="E13" s="82"/>
      <c r="F13" s="64">
        <f t="shared" si="0"/>
        <v>0</v>
      </c>
      <c r="G13" s="75"/>
    </row>
    <row r="14" spans="1:7" ht="60" x14ac:dyDescent="0.25">
      <c r="A14" s="8">
        <v>7</v>
      </c>
      <c r="B14" s="11" t="s">
        <v>25</v>
      </c>
      <c r="C14" s="23" t="s">
        <v>133</v>
      </c>
      <c r="D14" s="64">
        <v>4</v>
      </c>
      <c r="E14" s="82"/>
      <c r="F14" s="64">
        <f t="shared" si="0"/>
        <v>0</v>
      </c>
      <c r="G14" s="103"/>
    </row>
    <row r="15" spans="1:7" ht="195" x14ac:dyDescent="0.25">
      <c r="A15" s="8">
        <v>8</v>
      </c>
      <c r="B15" s="11" t="s">
        <v>27</v>
      </c>
      <c r="C15" s="102" t="s">
        <v>165</v>
      </c>
      <c r="D15" s="64">
        <v>1</v>
      </c>
      <c r="E15" s="82"/>
      <c r="F15" s="64">
        <f t="shared" si="0"/>
        <v>0</v>
      </c>
      <c r="G15" s="75"/>
    </row>
    <row r="16" spans="1:7" ht="165" x14ac:dyDescent="0.25">
      <c r="A16" s="8">
        <v>9</v>
      </c>
      <c r="B16" s="11" t="s">
        <v>28</v>
      </c>
      <c r="C16" s="23" t="s">
        <v>167</v>
      </c>
      <c r="D16" s="64">
        <v>1</v>
      </c>
      <c r="E16" s="82"/>
      <c r="F16" s="64">
        <f t="shared" si="0"/>
        <v>0</v>
      </c>
      <c r="G16" s="75"/>
    </row>
    <row r="17" spans="1:7" ht="165" x14ac:dyDescent="0.25">
      <c r="A17" s="8">
        <v>10</v>
      </c>
      <c r="B17" s="11" t="s">
        <v>29</v>
      </c>
      <c r="C17" s="23" t="s">
        <v>168</v>
      </c>
      <c r="D17" s="64">
        <v>15</v>
      </c>
      <c r="E17" s="82"/>
      <c r="F17" s="64">
        <f t="shared" si="0"/>
        <v>0</v>
      </c>
      <c r="G17" s="75"/>
    </row>
    <row r="18" spans="1:7" ht="195" x14ac:dyDescent="0.25">
      <c r="A18" s="8">
        <v>11</v>
      </c>
      <c r="B18" s="11" t="s">
        <v>31</v>
      </c>
      <c r="C18" s="102" t="s">
        <v>165</v>
      </c>
      <c r="D18" s="64">
        <v>15</v>
      </c>
      <c r="E18" s="82"/>
      <c r="F18" s="64">
        <f t="shared" si="0"/>
        <v>0</v>
      </c>
      <c r="G18" s="75"/>
    </row>
    <row r="19" spans="1:7" ht="60" x14ac:dyDescent="0.25">
      <c r="A19" s="8">
        <v>12</v>
      </c>
      <c r="B19" s="11" t="s">
        <v>32</v>
      </c>
      <c r="C19" s="104" t="s">
        <v>157</v>
      </c>
      <c r="D19" s="64">
        <v>1</v>
      </c>
      <c r="E19" s="82"/>
      <c r="F19" s="64">
        <f t="shared" si="0"/>
        <v>0</v>
      </c>
      <c r="G19" s="75"/>
    </row>
    <row r="20" spans="1:7" ht="105" x14ac:dyDescent="0.25">
      <c r="A20" s="8">
        <v>13</v>
      </c>
      <c r="B20" s="11" t="s">
        <v>34</v>
      </c>
      <c r="C20" s="76" t="s">
        <v>35</v>
      </c>
      <c r="D20" s="64">
        <v>1</v>
      </c>
      <c r="E20" s="82"/>
      <c r="F20" s="64">
        <f t="shared" si="0"/>
        <v>0</v>
      </c>
      <c r="G20" s="75"/>
    </row>
    <row r="21" spans="1:7" ht="240" x14ac:dyDescent="0.25">
      <c r="A21" s="8">
        <v>14</v>
      </c>
      <c r="B21" s="11" t="s">
        <v>36</v>
      </c>
      <c r="C21" s="23" t="s">
        <v>134</v>
      </c>
      <c r="D21" s="64">
        <v>16</v>
      </c>
      <c r="E21" s="82"/>
      <c r="F21" s="64">
        <f t="shared" si="0"/>
        <v>0</v>
      </c>
      <c r="G21" s="75"/>
    </row>
    <row r="22" spans="1:7" ht="75" x14ac:dyDescent="0.25">
      <c r="A22" s="8">
        <v>15</v>
      </c>
      <c r="B22" s="11" t="s">
        <v>38</v>
      </c>
      <c r="C22" s="23" t="s">
        <v>39</v>
      </c>
      <c r="D22" s="64">
        <v>1</v>
      </c>
      <c r="E22" s="82"/>
      <c r="F22" s="64">
        <f t="shared" si="0"/>
        <v>0</v>
      </c>
      <c r="G22" s="103"/>
    </row>
    <row r="23" spans="1:7" ht="120" x14ac:dyDescent="0.25">
      <c r="A23" s="8">
        <v>16</v>
      </c>
      <c r="B23" s="11" t="s">
        <v>135</v>
      </c>
      <c r="C23" s="23" t="s">
        <v>136</v>
      </c>
      <c r="D23" s="64">
        <v>24</v>
      </c>
      <c r="E23" s="82"/>
      <c r="F23" s="64">
        <f t="shared" si="0"/>
        <v>0</v>
      </c>
      <c r="G23" s="75"/>
    </row>
    <row r="24" spans="1:7" ht="135" x14ac:dyDescent="0.25">
      <c r="A24" s="8">
        <v>17</v>
      </c>
      <c r="B24" s="11" t="s">
        <v>137</v>
      </c>
      <c r="C24" s="23" t="s">
        <v>138</v>
      </c>
      <c r="D24" s="64">
        <v>1</v>
      </c>
      <c r="E24" s="82"/>
      <c r="F24" s="64">
        <f t="shared" si="0"/>
        <v>0</v>
      </c>
      <c r="G24" s="75"/>
    </row>
    <row r="25" spans="1:7" ht="180" x14ac:dyDescent="0.25">
      <c r="A25" s="8">
        <v>18</v>
      </c>
      <c r="B25" s="11" t="s">
        <v>139</v>
      </c>
      <c r="C25" s="23" t="s">
        <v>140</v>
      </c>
      <c r="D25" s="64">
        <v>1</v>
      </c>
      <c r="E25" s="82"/>
      <c r="F25" s="64">
        <f t="shared" si="0"/>
        <v>0</v>
      </c>
      <c r="G25" s="75"/>
    </row>
    <row r="26" spans="1:7" ht="210" x14ac:dyDescent="0.25">
      <c r="A26" s="8">
        <v>19</v>
      </c>
      <c r="B26" s="11" t="s">
        <v>141</v>
      </c>
      <c r="C26" s="23" t="s">
        <v>142</v>
      </c>
      <c r="D26" s="64">
        <v>1</v>
      </c>
      <c r="E26" s="82"/>
      <c r="F26" s="64">
        <f t="shared" si="0"/>
        <v>0</v>
      </c>
      <c r="G26" s="90"/>
    </row>
    <row r="27" spans="1:7" ht="30" x14ac:dyDescent="0.25">
      <c r="A27" s="8">
        <v>20</v>
      </c>
      <c r="B27" s="77" t="s">
        <v>143</v>
      </c>
      <c r="C27" s="23" t="s">
        <v>144</v>
      </c>
      <c r="D27" s="64">
        <v>5</v>
      </c>
      <c r="E27" s="82"/>
      <c r="F27" s="64">
        <f t="shared" si="0"/>
        <v>0</v>
      </c>
      <c r="G27" s="93"/>
    </row>
    <row r="28" spans="1:7" ht="180" x14ac:dyDescent="0.25">
      <c r="A28" s="78">
        <v>21</v>
      </c>
      <c r="B28" s="11" t="s">
        <v>145</v>
      </c>
      <c r="C28" s="23" t="s">
        <v>146</v>
      </c>
      <c r="D28" s="64">
        <v>1</v>
      </c>
      <c r="E28" s="82"/>
      <c r="F28" s="64">
        <f t="shared" si="0"/>
        <v>0</v>
      </c>
      <c r="G28" s="90"/>
    </row>
    <row r="29" spans="1:7" ht="30.75" thickBot="1" x14ac:dyDescent="0.3">
      <c r="A29" s="96">
        <v>22</v>
      </c>
      <c r="B29" s="88" t="s">
        <v>147</v>
      </c>
      <c r="C29" s="86" t="s">
        <v>152</v>
      </c>
      <c r="D29" s="95">
        <v>1</v>
      </c>
      <c r="E29" s="97"/>
      <c r="F29" s="64">
        <f t="shared" si="0"/>
        <v>0</v>
      </c>
      <c r="G29" s="105"/>
    </row>
    <row r="30" spans="1:7" ht="21.75" customHeight="1" thickBot="1" x14ac:dyDescent="0.3">
      <c r="A30" s="116" t="s">
        <v>154</v>
      </c>
      <c r="B30" s="116"/>
      <c r="C30" s="116"/>
      <c r="D30" s="116"/>
      <c r="E30" s="117"/>
      <c r="F30" s="68">
        <f>SUM(F8:F29)</f>
        <v>0</v>
      </c>
    </row>
    <row r="31" spans="1:7" ht="15" customHeight="1" x14ac:dyDescent="0.25">
      <c r="D31" s="62"/>
      <c r="E31" s="62"/>
      <c r="F31" s="62"/>
    </row>
    <row r="32" spans="1:7" x14ac:dyDescent="0.25">
      <c r="A32" s="71"/>
      <c r="B32" s="71"/>
      <c r="C32" s="71"/>
      <c r="D32" s="71"/>
      <c r="E32" s="71"/>
      <c r="F32" s="71"/>
    </row>
    <row r="33" spans="2:7" ht="15" customHeight="1" x14ac:dyDescent="0.25">
      <c r="B33" s="107" t="s">
        <v>164</v>
      </c>
      <c r="C33" s="107"/>
      <c r="D33" s="107"/>
      <c r="E33" s="107"/>
      <c r="F33" s="107"/>
      <c r="G33" s="107"/>
    </row>
    <row r="34" spans="2:7" x14ac:dyDescent="0.25">
      <c r="B34" s="107"/>
      <c r="C34" s="107"/>
      <c r="D34" s="107"/>
      <c r="E34" s="107"/>
      <c r="F34" s="107"/>
      <c r="G34" s="107"/>
    </row>
    <row r="74" ht="21" customHeight="1" x14ac:dyDescent="0.25"/>
  </sheetData>
  <mergeCells count="5">
    <mergeCell ref="A30:E30"/>
    <mergeCell ref="A3:B3"/>
    <mergeCell ref="A1:F1"/>
    <mergeCell ref="A4:B4"/>
    <mergeCell ref="B33:G34"/>
  </mergeCells>
  <pageMargins left="0.7" right="0.7" top="0.78740157499999996" bottom="0.78740157499999996" header="0.3" footer="0.3"/>
  <pageSetup paperSize="9" scale="54" fitToHeight="0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7"/>
  <sheetViews>
    <sheetView tabSelected="1" topLeftCell="A16" zoomScale="70" zoomScaleNormal="70" workbookViewId="0">
      <selection activeCell="C18" sqref="C18"/>
    </sheetView>
  </sheetViews>
  <sheetFormatPr defaultRowHeight="15" x14ac:dyDescent="0.25"/>
  <cols>
    <col min="1" max="1" width="6.85546875" customWidth="1"/>
    <col min="2" max="2" width="24.5703125" bestFit="1" customWidth="1"/>
    <col min="3" max="3" width="59.42578125" customWidth="1"/>
    <col min="5" max="5" width="12.140625" customWidth="1"/>
    <col min="6" max="6" width="18" customWidth="1"/>
    <col min="7" max="7" width="31.5703125" customWidth="1"/>
  </cols>
  <sheetData>
    <row r="1" spans="1:8" ht="75" customHeight="1" x14ac:dyDescent="0.25">
      <c r="A1" s="108"/>
      <c r="B1" s="108"/>
      <c r="C1" s="108"/>
      <c r="D1" s="108"/>
      <c r="E1" s="108"/>
      <c r="F1" s="108"/>
    </row>
    <row r="2" spans="1:8" ht="18.75" customHeight="1" x14ac:dyDescent="0.25">
      <c r="A2" s="4" t="s">
        <v>91</v>
      </c>
    </row>
    <row r="3" spans="1:8" ht="32.25" customHeight="1" x14ac:dyDescent="0.3">
      <c r="A3" s="139" t="s">
        <v>6</v>
      </c>
      <c r="B3" s="139"/>
      <c r="C3" s="80" t="s">
        <v>150</v>
      </c>
      <c r="D3" s="81"/>
      <c r="E3" s="81"/>
      <c r="F3" s="7"/>
    </row>
    <row r="4" spans="1:8" ht="32.25" customHeight="1" x14ac:dyDescent="0.3">
      <c r="A4" s="109" t="s">
        <v>153</v>
      </c>
      <c r="B4" s="109"/>
      <c r="C4" s="27" t="s">
        <v>125</v>
      </c>
      <c r="D4" s="81"/>
      <c r="E4" s="81"/>
      <c r="F4" s="7"/>
    </row>
    <row r="5" spans="1:8" ht="27" customHeight="1" x14ac:dyDescent="0.3">
      <c r="A5" s="4"/>
      <c r="C5" s="80" t="s">
        <v>10</v>
      </c>
      <c r="D5" s="81"/>
      <c r="E5" s="81"/>
    </row>
    <row r="7" spans="1:8" ht="53.25" customHeight="1" x14ac:dyDescent="0.25">
      <c r="A7" s="6" t="s">
        <v>2</v>
      </c>
      <c r="B7" s="6" t="s">
        <v>1</v>
      </c>
      <c r="C7" s="6" t="s">
        <v>0</v>
      </c>
      <c r="D7" s="6" t="s">
        <v>3</v>
      </c>
      <c r="E7" s="6" t="s">
        <v>4</v>
      </c>
      <c r="F7" s="6" t="s">
        <v>5</v>
      </c>
      <c r="G7" s="6" t="s">
        <v>156</v>
      </c>
      <c r="H7" s="3"/>
    </row>
    <row r="8" spans="1:8" ht="165" x14ac:dyDescent="0.25">
      <c r="A8" s="8">
        <v>1</v>
      </c>
      <c r="B8" s="11" t="s">
        <v>11</v>
      </c>
      <c r="C8" s="23" t="s">
        <v>129</v>
      </c>
      <c r="D8" s="64">
        <v>1</v>
      </c>
      <c r="E8" s="64"/>
      <c r="F8" s="64">
        <f>D8*E8</f>
        <v>0</v>
      </c>
      <c r="G8" s="75"/>
    </row>
    <row r="9" spans="1:8" ht="60" x14ac:dyDescent="0.25">
      <c r="A9" s="8">
        <v>2</v>
      </c>
      <c r="B9" s="11" t="s">
        <v>15</v>
      </c>
      <c r="C9" s="23" t="s">
        <v>130</v>
      </c>
      <c r="D9" s="64">
        <v>2</v>
      </c>
      <c r="E9" s="64"/>
      <c r="F9" s="64">
        <f t="shared" ref="F9:F28" si="0">D9*E9</f>
        <v>0</v>
      </c>
      <c r="G9" s="75"/>
    </row>
    <row r="10" spans="1:8" ht="120" x14ac:dyDescent="0.25">
      <c r="A10" s="8">
        <v>3</v>
      </c>
      <c r="B10" s="11" t="s">
        <v>17</v>
      </c>
      <c r="C10" s="23" t="s">
        <v>131</v>
      </c>
      <c r="D10" s="64">
        <v>1</v>
      </c>
      <c r="E10" s="64"/>
      <c r="F10" s="64">
        <f t="shared" si="0"/>
        <v>0</v>
      </c>
      <c r="G10" s="75"/>
    </row>
    <row r="11" spans="1:8" ht="75" x14ac:dyDescent="0.25">
      <c r="A11" s="8">
        <v>4</v>
      </c>
      <c r="B11" s="11" t="s">
        <v>19</v>
      </c>
      <c r="C11" s="23" t="s">
        <v>132</v>
      </c>
      <c r="D11" s="64">
        <v>1</v>
      </c>
      <c r="E11" s="64"/>
      <c r="F11" s="64">
        <f t="shared" si="0"/>
        <v>0</v>
      </c>
      <c r="G11" s="103"/>
    </row>
    <row r="12" spans="1:8" ht="45" x14ac:dyDescent="0.25">
      <c r="A12" s="8">
        <v>5</v>
      </c>
      <c r="B12" s="11" t="s">
        <v>21</v>
      </c>
      <c r="C12" s="23" t="s">
        <v>22</v>
      </c>
      <c r="D12" s="64">
        <v>1</v>
      </c>
      <c r="E12" s="64"/>
      <c r="F12" s="64">
        <f t="shared" si="0"/>
        <v>0</v>
      </c>
      <c r="G12" s="75"/>
    </row>
    <row r="13" spans="1:8" ht="300" x14ac:dyDescent="0.25">
      <c r="A13" s="8">
        <v>6</v>
      </c>
      <c r="B13" s="11" t="s">
        <v>23</v>
      </c>
      <c r="C13" s="23" t="s">
        <v>24</v>
      </c>
      <c r="D13" s="64">
        <v>1</v>
      </c>
      <c r="E13" s="64"/>
      <c r="F13" s="64">
        <f t="shared" si="0"/>
        <v>0</v>
      </c>
      <c r="G13" s="75"/>
    </row>
    <row r="14" spans="1:8" ht="60" x14ac:dyDescent="0.25">
      <c r="A14" s="8">
        <v>7</v>
      </c>
      <c r="B14" s="11" t="s">
        <v>25</v>
      </c>
      <c r="C14" s="23" t="s">
        <v>133</v>
      </c>
      <c r="D14" s="64">
        <v>4</v>
      </c>
      <c r="E14" s="64"/>
      <c r="F14" s="64">
        <f t="shared" si="0"/>
        <v>0</v>
      </c>
      <c r="G14" s="75"/>
    </row>
    <row r="15" spans="1:8" ht="195" x14ac:dyDescent="0.25">
      <c r="A15" s="8">
        <v>8</v>
      </c>
      <c r="B15" s="11" t="s">
        <v>27</v>
      </c>
      <c r="C15" s="102" t="s">
        <v>165</v>
      </c>
      <c r="D15" s="64">
        <v>1</v>
      </c>
      <c r="E15" s="64"/>
      <c r="F15" s="64">
        <f t="shared" si="0"/>
        <v>0</v>
      </c>
      <c r="G15" s="75"/>
    </row>
    <row r="16" spans="1:8" ht="165" x14ac:dyDescent="0.25">
      <c r="A16" s="8">
        <v>9</v>
      </c>
      <c r="B16" s="11" t="s">
        <v>28</v>
      </c>
      <c r="C16" s="23" t="s">
        <v>167</v>
      </c>
      <c r="D16" s="64">
        <v>1</v>
      </c>
      <c r="E16" s="64"/>
      <c r="F16" s="64">
        <f t="shared" si="0"/>
        <v>0</v>
      </c>
      <c r="G16" s="75"/>
    </row>
    <row r="17" spans="1:7" ht="165" x14ac:dyDescent="0.25">
      <c r="A17" s="8">
        <v>10</v>
      </c>
      <c r="B17" s="11" t="s">
        <v>29</v>
      </c>
      <c r="C17" s="23" t="s">
        <v>168</v>
      </c>
      <c r="D17" s="64">
        <v>15</v>
      </c>
      <c r="E17" s="64"/>
      <c r="F17" s="64">
        <f t="shared" si="0"/>
        <v>0</v>
      </c>
      <c r="G17" s="75"/>
    </row>
    <row r="18" spans="1:7" ht="195" x14ac:dyDescent="0.25">
      <c r="A18" s="8">
        <v>11</v>
      </c>
      <c r="B18" s="11" t="s">
        <v>31</v>
      </c>
      <c r="C18" s="102" t="s">
        <v>165</v>
      </c>
      <c r="D18" s="64">
        <v>15</v>
      </c>
      <c r="E18" s="64"/>
      <c r="F18" s="64">
        <f t="shared" si="0"/>
        <v>0</v>
      </c>
      <c r="G18" s="75"/>
    </row>
    <row r="19" spans="1:7" ht="60" x14ac:dyDescent="0.25">
      <c r="A19" s="8">
        <v>12</v>
      </c>
      <c r="B19" s="11" t="s">
        <v>32</v>
      </c>
      <c r="C19" s="23" t="s">
        <v>149</v>
      </c>
      <c r="D19" s="64">
        <v>1</v>
      </c>
      <c r="E19" s="64"/>
      <c r="F19" s="64">
        <f t="shared" si="0"/>
        <v>0</v>
      </c>
      <c r="G19" s="75"/>
    </row>
    <row r="20" spans="1:7" ht="105" x14ac:dyDescent="0.25">
      <c r="A20" s="8">
        <v>13</v>
      </c>
      <c r="B20" s="11" t="s">
        <v>34</v>
      </c>
      <c r="C20" s="23" t="s">
        <v>35</v>
      </c>
      <c r="D20" s="64">
        <v>1</v>
      </c>
      <c r="E20" s="64"/>
      <c r="F20" s="64">
        <f t="shared" si="0"/>
        <v>0</v>
      </c>
      <c r="G20" s="75"/>
    </row>
    <row r="21" spans="1:7" ht="240" x14ac:dyDescent="0.25">
      <c r="A21" s="8">
        <v>14</v>
      </c>
      <c r="B21" s="11" t="s">
        <v>36</v>
      </c>
      <c r="C21" s="23" t="s">
        <v>134</v>
      </c>
      <c r="D21" s="64">
        <v>16</v>
      </c>
      <c r="E21" s="64"/>
      <c r="F21" s="64">
        <f t="shared" si="0"/>
        <v>0</v>
      </c>
      <c r="G21" s="75"/>
    </row>
    <row r="22" spans="1:7" ht="75" x14ac:dyDescent="0.25">
      <c r="A22" s="8">
        <v>15</v>
      </c>
      <c r="B22" s="11" t="s">
        <v>38</v>
      </c>
      <c r="C22" s="23" t="s">
        <v>39</v>
      </c>
      <c r="D22" s="64">
        <v>1</v>
      </c>
      <c r="E22" s="64"/>
      <c r="F22" s="64">
        <f t="shared" si="0"/>
        <v>0</v>
      </c>
      <c r="G22" s="75"/>
    </row>
    <row r="23" spans="1:7" ht="120" x14ac:dyDescent="0.25">
      <c r="A23" s="8">
        <v>16</v>
      </c>
      <c r="B23" s="11" t="s">
        <v>135</v>
      </c>
      <c r="C23" s="23" t="s">
        <v>136</v>
      </c>
      <c r="D23" s="64">
        <v>24</v>
      </c>
      <c r="E23" s="64"/>
      <c r="F23" s="64">
        <f t="shared" si="0"/>
        <v>0</v>
      </c>
      <c r="G23" s="75"/>
    </row>
    <row r="24" spans="1:7" ht="135" x14ac:dyDescent="0.25">
      <c r="A24" s="8">
        <v>17</v>
      </c>
      <c r="B24" s="11" t="s">
        <v>137</v>
      </c>
      <c r="C24" s="23" t="s">
        <v>138</v>
      </c>
      <c r="D24" s="64">
        <v>1</v>
      </c>
      <c r="E24" s="64"/>
      <c r="F24" s="64">
        <f t="shared" si="0"/>
        <v>0</v>
      </c>
      <c r="G24" s="75"/>
    </row>
    <row r="25" spans="1:7" ht="180" x14ac:dyDescent="0.25">
      <c r="A25" s="8">
        <v>18</v>
      </c>
      <c r="B25" s="11" t="s">
        <v>139</v>
      </c>
      <c r="C25" s="23" t="s">
        <v>140</v>
      </c>
      <c r="D25" s="64">
        <v>1</v>
      </c>
      <c r="E25" s="64"/>
      <c r="F25" s="64">
        <f t="shared" si="0"/>
        <v>0</v>
      </c>
      <c r="G25" s="75"/>
    </row>
    <row r="26" spans="1:7" ht="210" x14ac:dyDescent="0.25">
      <c r="A26" s="8">
        <v>19</v>
      </c>
      <c r="B26" s="11" t="s">
        <v>141</v>
      </c>
      <c r="C26" s="23" t="s">
        <v>148</v>
      </c>
      <c r="D26" s="64">
        <v>1</v>
      </c>
      <c r="E26" s="64"/>
      <c r="F26" s="64">
        <f t="shared" si="0"/>
        <v>0</v>
      </c>
      <c r="G26" s="90"/>
    </row>
    <row r="27" spans="1:7" ht="30" x14ac:dyDescent="0.25">
      <c r="A27" s="8">
        <v>20</v>
      </c>
      <c r="B27" s="11" t="s">
        <v>143</v>
      </c>
      <c r="C27" s="23" t="s">
        <v>144</v>
      </c>
      <c r="D27" s="64">
        <v>5</v>
      </c>
      <c r="E27" s="64"/>
      <c r="F27" s="64">
        <f t="shared" si="0"/>
        <v>0</v>
      </c>
      <c r="G27" s="93"/>
    </row>
    <row r="28" spans="1:7" ht="180" x14ac:dyDescent="0.25">
      <c r="A28" s="8">
        <v>21</v>
      </c>
      <c r="B28" s="11" t="s">
        <v>145</v>
      </c>
      <c r="C28" s="23" t="s">
        <v>146</v>
      </c>
      <c r="D28" s="64">
        <v>1</v>
      </c>
      <c r="E28" s="64"/>
      <c r="F28" s="64">
        <f t="shared" si="0"/>
        <v>0</v>
      </c>
      <c r="G28" s="90"/>
    </row>
    <row r="29" spans="1:7" ht="30.75" thickBot="1" x14ac:dyDescent="0.3">
      <c r="A29" s="87">
        <v>22</v>
      </c>
      <c r="B29" s="88" t="s">
        <v>147</v>
      </c>
      <c r="C29" s="86" t="s">
        <v>151</v>
      </c>
      <c r="D29" s="95">
        <v>1</v>
      </c>
      <c r="E29" s="95"/>
      <c r="F29" s="95">
        <f>D29*E29</f>
        <v>0</v>
      </c>
      <c r="G29" s="105"/>
    </row>
    <row r="30" spans="1:7" ht="19.5" thickBot="1" x14ac:dyDescent="0.3">
      <c r="A30" s="116" t="s">
        <v>155</v>
      </c>
      <c r="B30" s="116"/>
      <c r="C30" s="116"/>
      <c r="D30" s="116"/>
      <c r="E30" s="117"/>
      <c r="F30" s="68">
        <f>SUM(F8:F29)</f>
        <v>0</v>
      </c>
    </row>
    <row r="31" spans="1:7" x14ac:dyDescent="0.25">
      <c r="D31" s="62"/>
      <c r="E31" s="62"/>
      <c r="F31" s="62"/>
    </row>
    <row r="32" spans="1:7" ht="15" customHeight="1" x14ac:dyDescent="0.25">
      <c r="A32" s="15"/>
      <c r="B32" s="16"/>
      <c r="C32" s="79"/>
      <c r="D32" s="15"/>
      <c r="E32" s="15"/>
      <c r="F32" s="3"/>
    </row>
    <row r="33" spans="1:7" ht="15" customHeight="1" x14ac:dyDescent="0.25">
      <c r="A33" s="15"/>
      <c r="B33" s="107" t="s">
        <v>164</v>
      </c>
      <c r="C33" s="107"/>
      <c r="D33" s="107"/>
      <c r="E33" s="107"/>
      <c r="F33" s="107"/>
      <c r="G33" s="107"/>
    </row>
    <row r="34" spans="1:7" x14ac:dyDescent="0.25">
      <c r="B34" s="107"/>
      <c r="C34" s="107"/>
      <c r="D34" s="107"/>
      <c r="E34" s="107"/>
      <c r="F34" s="107"/>
      <c r="G34" s="107"/>
    </row>
    <row r="77" ht="21" customHeight="1" x14ac:dyDescent="0.25"/>
  </sheetData>
  <mergeCells count="5">
    <mergeCell ref="A3:B3"/>
    <mergeCell ref="A1:F1"/>
    <mergeCell ref="A4:B4"/>
    <mergeCell ref="A30:E30"/>
    <mergeCell ref="B33:G34"/>
  </mergeCells>
  <pageMargins left="0.7" right="0.7" top="0.78740157499999996" bottom="0.78740157499999996" header="0.3" footer="0.3"/>
  <pageSetup paperSize="9" scale="54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6</vt:i4>
      </vt:variant>
    </vt:vector>
  </HeadingPairs>
  <TitlesOfParts>
    <vt:vector size="12" baseType="lpstr">
      <vt:lpstr>CELKEM</vt:lpstr>
      <vt:lpstr>Fyzika</vt:lpstr>
      <vt:lpstr>Chemie</vt:lpstr>
      <vt:lpstr>Přírodopis</vt:lpstr>
      <vt:lpstr>Jazyková učebna I.</vt:lpstr>
      <vt:lpstr>Jazyková učebna II.</vt:lpstr>
      <vt:lpstr>CELKEM!Oblast_tisku</vt:lpstr>
      <vt:lpstr>Fyzika!Oblast_tisku</vt:lpstr>
      <vt:lpstr>Chemie!Oblast_tisku</vt:lpstr>
      <vt:lpstr>'Jazyková učebna I.'!Oblast_tisku</vt:lpstr>
      <vt:lpstr>'Jazyková učebna II.'!Oblast_tisku</vt:lpstr>
      <vt:lpstr>Přírodopis!Oblast_tisku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  <dcterms:created xsi:type="dcterms:W3CDTF">2019-03-12T09:50:19Z</dcterms:created>
  <dcterms:modified xsi:type="dcterms:W3CDTF">2019-03-12T10:01:17Z</dcterms:modified>
</cp:coreProperties>
</file>