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735" activeTab="1"/>
  </bookViews>
  <sheets>
    <sheet name="CELKEM" sheetId="11" r:id="rId1"/>
    <sheet name="Fyzika" sheetId="1" r:id="rId2"/>
    <sheet name="Chemie" sheetId="6" r:id="rId3"/>
    <sheet name="Přírodopis" sheetId="8" r:id="rId4"/>
    <sheet name="Jazyková učebna 1" sheetId="9" r:id="rId5"/>
    <sheet name="Jazyková učebna 2" sheetId="10" r:id="rId6"/>
  </sheets>
  <definedNames>
    <definedName name="_xlnm.Print_Area" localSheetId="1">Fyzika!$A$1:$G$37</definedName>
    <definedName name="_xlnm.Print_Area" localSheetId="2">Chemie!$A$1:$G$37</definedName>
    <definedName name="_xlnm.Print_Area" localSheetId="4">'Jazyková učebna 1'!$A$1:$G$36</definedName>
    <definedName name="_xlnm.Print_Area" localSheetId="5">'Jazyková učebna 2'!$A$1:$G$21</definedName>
    <definedName name="_xlnm.Print_Area" localSheetId="3">Přírodopis!$A$1:$G$37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1" l="1"/>
  <c r="D24" i="11"/>
  <c r="D23" i="11"/>
  <c r="D22" i="11"/>
  <c r="D26" i="11" l="1"/>
  <c r="D21" i="11"/>
  <c r="D20" i="11"/>
  <c r="F8" i="10" l="1"/>
  <c r="F9" i="10"/>
  <c r="F17" i="10"/>
  <c r="F16" i="10"/>
  <c r="F15" i="10"/>
  <c r="F14" i="10"/>
  <c r="F13" i="10"/>
  <c r="F12" i="10"/>
  <c r="F11" i="10"/>
  <c r="F10" i="10"/>
  <c r="F28" i="9"/>
  <c r="F27" i="9"/>
  <c r="F26" i="9"/>
  <c r="F25" i="9"/>
  <c r="F24" i="9"/>
  <c r="F23" i="9"/>
  <c r="F22" i="9"/>
  <c r="F17" i="9"/>
  <c r="F16" i="9"/>
  <c r="F15" i="9"/>
  <c r="F14" i="9"/>
  <c r="F13" i="9"/>
  <c r="F12" i="9"/>
  <c r="F11" i="9"/>
  <c r="F10" i="9"/>
  <c r="F9" i="9"/>
  <c r="F8" i="9"/>
  <c r="F29" i="8"/>
  <c r="F28" i="8"/>
  <c r="F27" i="8"/>
  <c r="F26" i="8"/>
  <c r="F25" i="8"/>
  <c r="F24" i="8"/>
  <c r="F23" i="8"/>
  <c r="F22" i="8"/>
  <c r="F17" i="8"/>
  <c r="F16" i="8"/>
  <c r="F15" i="8"/>
  <c r="F14" i="8"/>
  <c r="F13" i="8"/>
  <c r="F12" i="8"/>
  <c r="F11" i="8"/>
  <c r="F10" i="8"/>
  <c r="F9" i="8"/>
  <c r="F8" i="8"/>
  <c r="F29" i="6"/>
  <c r="F28" i="6"/>
  <c r="F27" i="6"/>
  <c r="F26" i="6"/>
  <c r="F25" i="6"/>
  <c r="F24" i="6"/>
  <c r="F23" i="6"/>
  <c r="F22" i="6"/>
  <c r="F17" i="6"/>
  <c r="F16" i="6"/>
  <c r="F15" i="6"/>
  <c r="F14" i="6"/>
  <c r="F13" i="6"/>
  <c r="F12" i="6"/>
  <c r="F11" i="6"/>
  <c r="F10" i="6"/>
  <c r="F9" i="6"/>
  <c r="F8" i="6"/>
  <c r="F18" i="10" l="1"/>
  <c r="F29" i="9"/>
  <c r="F18" i="9"/>
  <c r="F30" i="8"/>
  <c r="F18" i="8"/>
  <c r="F30" i="6"/>
  <c r="F18" i="6"/>
  <c r="F8" i="1"/>
  <c r="F9" i="1"/>
  <c r="F22" i="1"/>
  <c r="F23" i="1"/>
  <c r="F17" i="1"/>
  <c r="F10" i="1"/>
  <c r="F29" i="1"/>
  <c r="F28" i="1"/>
  <c r="F27" i="1"/>
  <c r="F26" i="1"/>
  <c r="F25" i="1"/>
  <c r="F24" i="1"/>
  <c r="F32" i="9" l="1"/>
  <c r="F33" i="8"/>
  <c r="F33" i="6"/>
  <c r="F30" i="1"/>
  <c r="D19" i="11" s="1"/>
  <c r="F11" i="1"/>
  <c r="F12" i="1"/>
  <c r="F13" i="1"/>
  <c r="F14" i="1"/>
  <c r="F15" i="1"/>
  <c r="F16" i="1"/>
  <c r="F18" i="1" l="1"/>
  <c r="F33" i="1" l="1"/>
  <c r="D18" i="11"/>
  <c r="D29" i="11" s="1"/>
</calcChain>
</file>

<file path=xl/sharedStrings.xml><?xml version="1.0" encoding="utf-8"?>
<sst xmlns="http://schemas.openxmlformats.org/spreadsheetml/2006/main" count="326" uniqueCount="122">
  <si>
    <t>specifikace</t>
  </si>
  <si>
    <t xml:space="preserve">Název </t>
  </si>
  <si>
    <t>č. pol.</t>
  </si>
  <si>
    <t>množství (ks)</t>
  </si>
  <si>
    <t>jednotková cena Kč bez DPH / ks</t>
  </si>
  <si>
    <t>cena celkem Kč bez DPH</t>
  </si>
  <si>
    <t>Název veřejné zakázky:</t>
  </si>
  <si>
    <t>Kabinet učebny fyziky</t>
  </si>
  <si>
    <t>Cena celkem učebna fyziky + kabinet</t>
  </si>
  <si>
    <t>Kabinet učebny chemie</t>
  </si>
  <si>
    <t>Kabinet učebny přírodopisu</t>
  </si>
  <si>
    <t>Cena celkem učebna chemie + kabinet</t>
  </si>
  <si>
    <t>Kabinet jazykové učebny I.</t>
  </si>
  <si>
    <t>Katedra multimediální</t>
  </si>
  <si>
    <t>Demonstrační pracoviště včetně mycího stolu</t>
  </si>
  <si>
    <t>Skříň policová roletová</t>
  </si>
  <si>
    <t>Skříň bez dveří</t>
  </si>
  <si>
    <t>Židle kancelářská se synchronním mechanismem</t>
  </si>
  <si>
    <t>Skříňová sestava</t>
  </si>
  <si>
    <t>Žákovský stůl, plynule výškově nastavitelný pomocí kličky - dvoumístný</t>
  </si>
  <si>
    <t xml:space="preserve">Židle s PP sedákem a opěrákem na stabilní ocelové kostře, certifikát EN 1729  </t>
  </si>
  <si>
    <t>Úložné skříňky pod parapety</t>
  </si>
  <si>
    <t>Skříň na notebooky 10 pozic</t>
  </si>
  <si>
    <t xml:space="preserve"> - kovová skříň s přihrádkami pro bezpečné uložení notebooků a zároveň nabíjení 230 V
- rozměry: 530 x 1250 x 500 mm
- počet schránek: 10 ks
- barva dveří a korpusu: šedá
- boční stěny perforované pro zajištění větrání notebooků
- pro každou přihrádku je samostatná zásuvka
- možnost uzavření celé skříně
- možnost připojení celé skříně k externí zásuvce 230 V kabelem o délce 3m
- nabíjení ovládané zmáčknutím centrálního vypínače
- jednotlivé sloupce vnitřních zásuvek jsou zapínané sekvenčně po sobě v intervalu cca. 3 min. pomocí automatického spínače
- vnitřní kontrolní svítící dioda
- automatický jistič 16 A
- dvoukřídlové dveře s rozvorovým zámkem s cylindrickou vložkou
- 4 otočných kladkách o průměru 100 mm
</t>
  </si>
  <si>
    <t xml:space="preserve"> - rozměry: 
celková výška: 130 – 140 cm
výška po sedák: 55 cm
šířka: 53 cm
šířka vč. područek: 64 cm
hmotnost: 20 Kg
nosnost: 120 Kg 
-synchronní mechanismus pro současný náklon sedáku i opěráku s možností blokace ve 4 polohách
- výškově nastavitelné područe s měkkými loketníky
- ergonomická výškově a do hloubky nastavitelná bederní opěrka 
- výškové a úhlové nastavení hlavové opěrky 
- sedák židle potažený do potahové látky
- opěrák potažený kvalitní prodyšnou síťovinou 
- možnost nastavení celkové výšky židle
</t>
  </si>
  <si>
    <t xml:space="preserve"> - sedák ze strukturovaného polypropylenu
- velikost: 6
- pružná ocelová kostra 
- certifikát EN 1729
</t>
  </si>
  <si>
    <t xml:space="preserve"> - dvoumístný stůl
- plynulá nastavitelná výška pomocí kličky
- rozměr: 1300 x 565–820 x 650 mm 
- dřevotřísková deska, tl. 25 mm, pokrytá laminem, hrana PUR (polyuretanová hrana)
- dekor buk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</si>
  <si>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modrá
- dvířka policového modulu jsou vložená
- panty: NK, otevírané na 90°
</t>
  </si>
  <si>
    <t xml:space="preserve"> - rozměry: 80 x 74 x 40 cm
- korpus: laminová dřevotříska –    tloušťka 18 mm
- dekor: buk
- dveře skříňky mají hranu ABS tl. 2 mm a jsou osazené kováním
- záda skříně jsou z desek HDF 3mm
- skříň bude opatřena zámkem
</t>
  </si>
  <si>
    <t xml:space="preserve"> - rozměry: 220 x 90 x 60 cm
 Součástí je:
- mycí box opatřený zámkem (šířka 60 cm)
- dřez s chemicky odolnou výtokovou trubkou
- vodovodní laboratorní baterie
- uzamykatelná skříňka pro elektrickou výbavu 
(šířka 60 cm) 
- doplňková skříňka 
(šířka 100 cm)
- dekor buk
- pracovní deska odolná proti mechanickému poškození a proti poškození povrchu chemikáliemi (např. kompaktní vysokotlaký laminát)
</t>
  </si>
  <si>
    <t xml:space="preserve"> - rozměry: 160 x 76 x 60 cm
- součástí roletová skříň se zámkem pro AV techniku
- součástí uzavíratelný a uzamykatelný PC box
- materiál: LTD
- hrana: ABS
- nosnost: 40 Kg
- dvojitá záda pro vedení kabeláží
- dekor: buk
</t>
  </si>
  <si>
    <t xml:space="preserve"> - rozměry: 80 x 185 x 40 cm
- korpus: laminované dřevotřískové desky, tl. 18 mm s pohledovými zády z 3mm desek HDF
- záda z desek tl. 6 mm
- 4 polohovatelné police s nosností 30 Kg
-dekor: buk  
</t>
  </si>
  <si>
    <t>Stůl pracovní</t>
  </si>
  <si>
    <t xml:space="preserve"> - rozměr: 140 × 75.5 × 80 cm
- dekor: buk
- pracovní deska: tl. 25 mm, ABS hrana 2 mm, 
- kabelové průchodky
- držáky kabelů pod pracovní deskou
- celokovová podnož
- kovové nohy - čtyřhranný profil 50 x 50 mm se spojovacími profily 40 x 20 mm
- rektifikace s nastavitelnou výškou rozsah 15 mm
- vedení elektroinstalace v zadní části spodní hrany pracovní desky elektro + sdělovací kabeláž
</t>
  </si>
  <si>
    <t xml:space="preserve"> - rozměry: 
celková výška: 130 – 140 cm
výška po sedák: 55 cm
šířka: 53 cm
šířka vč. Područek: 64 cm
hmotnost: 20 Kg
nosnost: 120 Kg 
-synchronní mechanismus pro současný náklon sedáku i opěráku s možností blokace ve 4 polohách
- výškově nastavitelné područe s měkkými loketníky
- ergonomická výškově a do hloubky nastavitelná bederní opěrka 
- výškové a úhlové nastavení hlavové opěrky 
- sedák židle potažený do potahové látky
- opěrák potažený kvalitní prodyšnou síťovinou 
- možnost nastavení celkové výšky židle
</t>
  </si>
  <si>
    <t xml:space="preserve"> - skříň policová dveřová, pevná konstrukce
- rozměr: 80 x 185 x 42 cm
- dekor: buk
-záda vyrobená z 6 mm silných desek MDF
- police polohovatelné 18 mm
- dveře – tl. 18 mm, 2 mm ABS hrana, kvalitní kování 
- boky tl. 18 mm
- skříň bude opatřena zámkem
</t>
  </si>
  <si>
    <t>Regály pro pomůcky</t>
  </si>
  <si>
    <t xml:space="preserve"> - skříň policová dveřová
- rozměr: 80 x 111 x 42 cm
- dekor: buk
-záda vyrobená z 6 mm silných desek MDF
- police polohovatelné 18 mm
- dveře – tl. 18 mm, 2 mm ABS hrana, kvalitní kování 
- boky tl. 18 mm
- skříň bude opatřena zámkem
</t>
  </si>
  <si>
    <t>Vozík na pomůcky</t>
  </si>
  <si>
    <t xml:space="preserve"> - policový vozík se 2 policemi 
- rozměr: 87,5 x 51 x 83,4 cm
- nosnost: 100 kg (50 kg /1 police)
- výška madla: 87,5 cm
- průměr kol: 10 cm
- typ kol: šedý pryžový běhoun 
- hmotnost: 16,5 cm
- počet polic: 2
- typ police: police v rámu
- rozměr polic: 75 x 42 cm
-materiál polic: laminovaná dřevotříska
- dekor polic: buk
- 1 kolo vybaveno brzdou
</t>
  </si>
  <si>
    <t xml:space="preserve">Stůl odkládací  </t>
  </si>
  <si>
    <t xml:space="preserve"> - rozměr: 140 × 75.5 × 60 cm
- dekor: buk
- pracovní deska: tl. 25 mm, ABS hrana 2 mm, 
- kabelové průchodky
- držáky kabelů pod pracovní deskou
- celokovová podnož
- kovové nohy - čtyřhranný profil 50 x 50 mm se spojovacími profily 40 x 20 mm
- rektifikace s nastavitelnou výškou rozsah 15 mm
-- vedení elektroinstalace v zadní části spodní hrany pracovní desky elektro + sdělovací kabeláž
</t>
  </si>
  <si>
    <t xml:space="preserve"> - rozměry: 160 x 76 x 60 cm
- součástí roletová skříň se zámkem pro AV techniku
- součástí uzavíratelný a uzamykatelný PC 
box
- materiál: LTD
- hrana: ABS
- nosnost: 40 Kg
- dvojitá záda pro vedení kabeláží
- dekor: buk
</t>
  </si>
  <si>
    <t xml:space="preserve"> - rozměr: 240x90x60 cm
Součástí je:
- uzamykatelná skříňka pro elektrickou výbavu
 (šířka 60 cm) 
- 2 x mycí box opatřený zámkem (šířka 2 x 60 cm)
-2 x dřez s chemicky odolnou výtokovou trubkou
- 2 ks vodovodní laboratorní baterie
- doplňková uzamykatelná skříňka, kde bude uschována Propan-butanová lahev 
(šířka 60 cm)
- vzorkovací ventil
- dekor buk
- pracovní deska odolná proti mechanickému poškození a proti poškození povrchu chemikáliemi (např. kompaktní vysokotlaký laminát)
</t>
  </si>
  <si>
    <t xml:space="preserve"> - sestava je tvořena:
 4 ks dveřové skříně na soklu 
- rozměry: 80 x 180 x 40 cm
- dekor: buk
3 ks kombinovaná dveřová a prosklená skříň na soklu 
 - rozměry: 80 x 180 x 40 cm
- dekor: buk
</t>
  </si>
  <si>
    <t>Židle s PP sedákem a opěrákem na stabilní ocelové kostře, certifikát EN 1729</t>
  </si>
  <si>
    <t xml:space="preserve"> - sedák ze strukturovaného polypropylenu
- pružná ocelová kostra
- certifikát EN 1729
- velikost: 6
</t>
  </si>
  <si>
    <t xml:space="preserve"> - skříňka na plastové boxy s policemi
- rozměry: 71 x 76 x 45 cm
- korpus: 18 mm lamino
- hrana ABS 0,5 – 2 mm
- záda pohledová z 10 mm LTD vsazená do drážky
- sokl 70 mm
- bezpečnostní kovové úchytky
- dveřní kování s tlumením
- součástí jsou poličníky s aretací nastavitelných polic
- inventurní štítek
</t>
  </si>
  <si>
    <t xml:space="preserve"> - kovová skříň s přihrádkami pro bezpečné uložení notebooků a zároveň nabíjení 230 V
- rozměry: 530 x 1250 x 500 mm
-  počet schránek: 10 ks
- barva dveří a korpusu: šedá
- boční stěny perforované pro zajištění větrání notebooků
- pro každou přihrádku je samostatná zásuvka
- možnost uzavření celé skříně
- možnost připojení celé skříně k externí zásuvce 230 V kabelem o délce 3m
- nabíjení ovládané zmáčknutím centrálního vypínače
- jednotlivé sloupce vnitřních zásuvek jsou zapínané sekvenčně po sobě v intervalu cca. 3 min. pomocí automatického spínače
- vnitřní kontrolní svítící dioda
- automatický jistič 16 A
- dvoukřídlové dveře s rozvorovým zámkem s cylindrickou vložkou
- 4 otočných kladkách o průměru 100 mm
</t>
  </si>
  <si>
    <t xml:space="preserve"> - rozměr: 140 × 75.5 × 80 cm
- dekor: buk
- pracovní deska: tl. 25 mm, ABS hrana 2 mm, 
- kabelové průchodky
- držáky kabelů pod pracovní deskou
- celokovová podnož
- kovové nohy - čtyřhranný profil 50 x 50 mm se spojovacími profily 40 x 20 mm
- rektifikace s nastavitelnou výškou rozsah 15 mm
-- vedení elektroinstalace v zadní části spodní hrany pracovní desky elektro + sdělovací kabeláž
</t>
  </si>
  <si>
    <t xml:space="preserve"> - rozměry: 240x90x60 cm 
Součástí je:
- uzamykatelná skříňka pro elektrickou výbavu 
(šířka 60 cm)
- 2 x mycí box opatřený zámkem (šířka 2 x 60 cm)
-2 x dřez s chemicky odolnou výtokovou trubkou
- 2 ks vodovodní laboratorní baterie
- doplňková skříňka 
(šířka 60 cm) 
- dekor buk
- pracovní deska odolná proti mechanickému poškození a proti poškození povrchu chemikáliemi (např. kompaktní vysokotlaký laminát)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</si>
  <si>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žlutá
- dvířka policového modulu jsou vložená
- panty: NK, otevírané na 90°
</t>
  </si>
  <si>
    <t xml:space="preserve"> - sedák ze strukturovaného polypropylenu
- velikost: 6
- pružná ocelová kostra
- certifikát EN 1729
</t>
  </si>
  <si>
    <t xml:space="preserve"> - rozměry: 80 x 74 x 40 cm
-korpus: 
laminová dřevotříska–    tl. 18 mm
- dekor: buk
- dveře skříňky mají hranu ABS tl. 2 mm a jsou osazené kováním
- záda skříně jsou z desek HDF 3mm
- skříň bude opatřena zámkem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</si>
  <si>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oranžová
- dvířka policového modulu jsou vložená
- panty: NK, otevírané na 90°
</t>
  </si>
  <si>
    <t>Jednomístný pojízdný stůl na centrální noze, výškově nastavitelný pomocí pístu</t>
  </si>
  <si>
    <t xml:space="preserve"> - jednomístný stůl na centrální noze
- výšková nastavitelnost pomocí plynového pístu
- rozměr: 750 x 695–1135 × 600 mm
- kovový odkládací prostor
- dřevotřísková deska, tl. 25 mm, pokrytá laminem, hrana ABS
- náklon desky 4°
- dekor buk
</t>
  </si>
  <si>
    <t>Otočná žákovská židle s PP sedákem a kolečky, výškově stavitelná pístem</t>
  </si>
  <si>
    <t xml:space="preserve"> - otočná židle
- s PP (polypropylen) sedákem a kolečky
- výškové nastavení pomocí plynového pístu
- výška: 360 - 455 mm
- požadována odolná tvrdá kolečka pro měkké povrchy s dlouhou životností
</t>
  </si>
  <si>
    <t>Skříň s policemi a zásuvkami, horní díl prosklený se zámkem</t>
  </si>
  <si>
    <t xml:space="preserve"> - skříň s policemi a zásuvkami
- horní díl prosklený se zámkem
- dekor: buk
- skříň policová dveřová, pevná konstrukce
- rozměr: 80 x 185 x 42 cm
-záda vyrobená z 6 mm silných desek MDF
- police polohovatelné 18 mm
- dveře – tl. 18 mm, 2 mm ABS hrana, kvalitní kování 
- boky tl. 18 mm
- zásuvky celodřevěné – dno tl. 18 mm, plný výsuv
- prosklený díl bude opatřený zámkem
</t>
  </si>
  <si>
    <t>Pracovní stůl</t>
  </si>
  <si>
    <t xml:space="preserve"> - rozměry: 80 x 74 x 40 cm
- korpus: laminová dřevotříska –    tloušťka 18 mm
- dekor: buk
- dveře skříňky mají hranu ABS tl. 2 mm a jsou osazené kováním
- záda skříně jsou z desek HDF 3mm
- skříňka bude opatřena zámkem
</t>
  </si>
  <si>
    <t xml:space="preserve"> - skříň policová dveřová, pevná konstrukce
- rozměr: 80 x 185 x 42 cm
- dekor: buk
-záda vyrobená z 6 mm silných desek MDF
- police polohovatelné 18 mm
- dveře – tl. 18 mm, 2 mm ABS hrana, kvalitní kování 
- boky tl. 18 mm
- skříňka bude opatřena zámkem
</t>
  </si>
  <si>
    <t xml:space="preserve"> - skříň policová dveřová
- rozměr: 80 x 111 x 42 cm
- dekor: buk
-záda vyrobená z 6 mm silných desek MDF
- police polohovatelné 18 mm
- dveře – tl. 18 mm, 2 mm ABS hrana, kvalitní kování 
- boky tl. 18 mm
- skříňka bude opatřena zámkem
</t>
  </si>
  <si>
    <t xml:space="preserve"> - rozměry: 80 x 74 x 40 cm
- korpus: laminová dřevotříska - tloušťka 18 mm
- dekor: buk
- dveře skříňky mají hranu ABS tl. 2 mm a jsou osazené kováním
- záda skříně jsou z desek HDF 3mm
- skříňka bude opatřena zámkem
</t>
  </si>
  <si>
    <t xml:space="preserve"> - rozměr sestavy 240 x 186 x 45 cm
- dekor: buk
- barva ABS hrany: modrá
- barva úchytek: modrá
- skladba modulů:
• 3  ks skříňka poličková
• 1 ks skříňka se soklem
• 2 ks skříňka regálová poličková
• 1 ks skříňka regálová půlená
- korpus: laminodeska tl. 18 mm + sololak bílé barvy tl. 5 mm
- jednotlivé díly smontovány truhlářskými spoji na sucho
- na korpusu nalepena barevná ABS hrana tl. 2 mm 
- barva ABS hrany a úchytek: tyrkysová
- dvířka policového modulu jsou vložená
- panty: NK, otevírané na 90°
</t>
  </si>
  <si>
    <t xml:space="preserve"> - otočná židle
- s PP (polypropylen) sedákem a kolečky
- výškové nastavení pomocí plynového pístu
- výška: 440 - 570 mm
- požadována odolná tvrdá kolečka pro měkké povrchy s dlouhou životností
</t>
  </si>
  <si>
    <t xml:space="preserve"> - skříň s policemi a zásuvkami
- horní díl prosklený se zámkem
- dekor: buk
- skříň policová dveřová, pevná konstrukce
- rozměr: 80 x 185 x 42 cm
-záda vyrobená z 6 mm silných desek MDF
- police polohovatelné 18 mm
- dveře – tl. 18 mm, 2 mm ABS hrana, kvalitní kování 
- boky tl. 18 mm
- - zásuvky celodřevěné – dno tl. 18 mm, plný výsuv
- prosklený díl bude opatřený zámkem
</t>
  </si>
  <si>
    <t xml:space="preserve"> - skříňka na plastové boxy s policemi
- rozměry: 71 x 76 x 45 cm
- korpus: 18 mm lamino
- hrana ABS 0,5 – 2 mm
- záda pohledová z 10 mm LTD vsazená do drážky
- sokl 70 mm
- bezpečnostní kovové úchytky
- dveřní kování s tlumením
- součástí jsou poličníky s aretací nastavitelných polic
- inventurní štítek</t>
  </si>
  <si>
    <t>CELKEM bez DPH</t>
  </si>
  <si>
    <t>Cena celkem bez DPH jazyková učebna I. + kabinet</t>
  </si>
  <si>
    <t>Cena celkem bez DPH kabinet</t>
  </si>
  <si>
    <t>Cena celkem bez DPH jazyková učebna</t>
  </si>
  <si>
    <t>Cena celkem bez DPH učebna přírodopisu</t>
  </si>
  <si>
    <t>Cena celkem bez DPH učebna kabinet přírodopisu</t>
  </si>
  <si>
    <t>Cena celkem bez DPH učebna přírodopisu + kabinet</t>
  </si>
  <si>
    <t>Cena celkem učebna chemie bez DPH</t>
  </si>
  <si>
    <t>Cena celkem bez DPH kabinet chemie</t>
  </si>
  <si>
    <t>Cena celkem bez DPH učebna fyziky</t>
  </si>
  <si>
    <t>Cena celkem bez DPH kabinet fyziky</t>
  </si>
  <si>
    <t>Fyzika</t>
  </si>
  <si>
    <t>Chemie</t>
  </si>
  <si>
    <t>Přírodopis</t>
  </si>
  <si>
    <t>Jazyková učebna 1</t>
  </si>
  <si>
    <t>Jazyková učebna 2</t>
  </si>
  <si>
    <t>Rekapitulace</t>
  </si>
  <si>
    <t>učebna</t>
  </si>
  <si>
    <t>kabinet</t>
  </si>
  <si>
    <t>Soupis prací</t>
  </si>
  <si>
    <t>Poznámky účastníka:</t>
  </si>
  <si>
    <t>V……... dne</t>
  </si>
  <si>
    <t>Vypracoval (jméno příjmení, oprávněné osoby jednat jménem či za účastníka):</t>
  </si>
  <si>
    <t>Účastník odpovídá za správnost údajů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</si>
  <si>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</si>
  <si>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</si>
  <si>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</si>
  <si>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</si>
  <si>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</si>
  <si>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</si>
  <si>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</si>
  <si>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</si>
  <si>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</si>
  <si>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</si>
  <si>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</si>
  <si>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</si>
  <si>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</si>
  <si>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</si>
  <si>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poznámky</t>
  </si>
  <si>
    <t>další popis</t>
  </si>
  <si>
    <t>Kompletační náklady</t>
  </si>
  <si>
    <t>Celkové sestavení a montáž*</t>
  </si>
  <si>
    <t>Celková doprava*</t>
  </si>
  <si>
    <t>Cena celkem bez DPH**</t>
  </si>
  <si>
    <t>Příloha č. 1  Zadávací dokumentace - soupis prací - dílčí část 2</t>
  </si>
  <si>
    <t>Dílčí část č. 2: Nábytek</t>
  </si>
  <si>
    <t>Název dílčího části</t>
  </si>
  <si>
    <t xml:space="preserve"> „Modernizace odborných učeben ZŠ Šlapanice“</t>
  </si>
  <si>
    <t>*Pokud nebude položka vyplněna, má se za to, že náklady s touto položkou spojené jsou součástí celkové nabídkové ceny.
**Cenu celkem přepište do příslušného krycího listu pro dílčí část plnění.</t>
  </si>
  <si>
    <t>Název dílčí části</t>
  </si>
  <si>
    <t>Uveďte název výrobku a výrobce. Pokud je výrobek prováděn na míru, uveďte název Výrobce a doplňte "vyrobeno na míru"</t>
  </si>
  <si>
    <t xml:space="preserve">Poznámka podle § 89 odst. 5 a 6 dle Zákona o zadávání veřejných zakázek č. 134/2016 Sb: 
všechny uvedené obchodní názvy jsou pouze orientační. Dodavatel může nabídnout rovnocenné nebo lepší výrobky.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</si>
</sst>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0.0%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8"/>
      <name val="Arial Narrow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 applyAlignment="1">
      <alignment wrapText="1"/>
    </xf>
    <xf numFmtId="0" fontId="1" fillId="0" borderId="2" xfId="0" applyFont="1" applyFill="1" applyBorder="1"/>
    <xf numFmtId="0" fontId="0" fillId="0" borderId="0" xfId="0" applyBorder="1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1" fillId="2" borderId="1" xfId="0" applyFont="1" applyFill="1" applyBorder="1" applyAlignment="1">
      <alignment wrapText="1"/>
    </xf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3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vertical="top" wrapText="1"/>
    </xf>
    <xf numFmtId="0" fontId="8" fillId="0" borderId="0" xfId="0" applyFont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166" fontId="10" fillId="0" borderId="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/>
    <xf numFmtId="9" fontId="10" fillId="0" borderId="0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vertical="top" wrapText="1"/>
    </xf>
    <xf numFmtId="9" fontId="10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>
      <alignment vertical="top" wrapText="1"/>
    </xf>
    <xf numFmtId="0" fontId="13" fillId="0" borderId="7" xfId="0" applyFont="1" applyBorder="1" applyProtection="1">
      <protection hidden="1"/>
    </xf>
    <xf numFmtId="0" fontId="13" fillId="0" borderId="9" xfId="0" applyFont="1" applyBorder="1" applyProtection="1">
      <protection hidden="1"/>
    </xf>
    <xf numFmtId="0" fontId="13" fillId="0" borderId="9" xfId="0" applyFont="1" applyBorder="1" applyAlignment="1" applyProtection="1">
      <alignment wrapText="1"/>
      <protection hidden="1"/>
    </xf>
    <xf numFmtId="0" fontId="13" fillId="0" borderId="11" xfId="0" applyFont="1" applyBorder="1" applyProtection="1">
      <protection hidden="1"/>
    </xf>
    <xf numFmtId="0" fontId="13" fillId="0" borderId="0" xfId="0" applyFont="1"/>
    <xf numFmtId="0" fontId="7" fillId="0" borderId="1" xfId="0" applyFont="1" applyBorder="1" applyProtection="1">
      <protection hidden="1"/>
    </xf>
    <xf numFmtId="0" fontId="7" fillId="0" borderId="12" xfId="0" applyFont="1" applyBorder="1" applyProtection="1">
      <protection hidden="1"/>
    </xf>
    <xf numFmtId="0" fontId="7" fillId="0" borderId="13" xfId="0" applyFont="1" applyBorder="1" applyProtection="1">
      <protection hidden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wrapText="1"/>
    </xf>
    <xf numFmtId="0" fontId="14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165" fontId="15" fillId="0" borderId="4" xfId="0" applyNumberFormat="1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3" fillId="0" borderId="6" xfId="0" applyFont="1" applyBorder="1"/>
    <xf numFmtId="0" fontId="3" fillId="0" borderId="8" xfId="0" applyFont="1" applyBorder="1"/>
    <xf numFmtId="0" fontId="3" fillId="0" borderId="10" xfId="0" applyFont="1" applyBorder="1"/>
    <xf numFmtId="0" fontId="7" fillId="0" borderId="0" xfId="0" applyFont="1" applyFill="1" applyAlignment="1" applyProtection="1">
      <alignment vertical="top" wrapText="1"/>
      <protection hidden="1"/>
    </xf>
    <xf numFmtId="165" fontId="14" fillId="0" borderId="17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top" wrapText="1"/>
    </xf>
    <xf numFmtId="0" fontId="7" fillId="0" borderId="0" xfId="0" applyFont="1" applyAlignment="1" applyProtection="1">
      <alignment horizontal="left" wrapText="1"/>
      <protection hidden="1"/>
    </xf>
    <xf numFmtId="0" fontId="0" fillId="0" borderId="0" xfId="0" applyAlignment="1">
      <alignment horizontal="center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Čárka" xfId="1" builtinId="3"/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732065</xdr:colOff>
      <xdr:row>0</xdr:row>
      <xdr:rowOff>0</xdr:rowOff>
    </xdr:from>
    <xdr:to>
      <xdr:col>3</xdr:col>
      <xdr:colOff>219677</xdr:colOff>
      <xdr:row>1</xdr:row>
      <xdr:rowOff>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708" y="0"/>
          <a:ext cx="5719683" cy="802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0</xdr:row>
      <xdr:rowOff>0</xdr:rowOff>
    </xdr:from>
    <xdr:to>
      <xdr:col>5</xdr:col>
      <xdr:colOff>1962</xdr:colOff>
      <xdr:row>1</xdr:row>
      <xdr:rowOff>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993" y="0"/>
          <a:ext cx="6508898" cy="802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838200</xdr:colOff>
      <xdr:row>0</xdr:row>
      <xdr:rowOff>0</xdr:rowOff>
    </xdr:from>
    <xdr:to>
      <xdr:col>5</xdr:col>
      <xdr:colOff>325812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0</xdr:rowOff>
    </xdr:from>
    <xdr:to>
      <xdr:col>4</xdr:col>
      <xdr:colOff>802062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0</xdr:row>
      <xdr:rowOff>0</xdr:rowOff>
    </xdr:from>
    <xdr:to>
      <xdr:col>5</xdr:col>
      <xdr:colOff>163887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635000</xdr:colOff>
      <xdr:row>0</xdr:row>
      <xdr:rowOff>63500</xdr:rowOff>
    </xdr:from>
    <xdr:to>
      <xdr:col>5</xdr:col>
      <xdr:colOff>115203</xdr:colOff>
      <xdr:row>0</xdr:row>
      <xdr:rowOff>863600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3" y="6350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zoomScale="70" zoomScaleNormal="70" workbookViewId="0">
      <selection activeCell="D27" sqref="D27"/>
    </sheetView>
  </sheetViews>
  <sheetFormatPr defaultRowHeight="15" x14ac:dyDescent="0.25"/>
  <cols>
    <col min="1" max="1" width="6.85546875" customWidth="1"/>
    <col min="2" max="2" width="25.5703125" customWidth="1"/>
    <col min="3" max="3" width="67.85546875" customWidth="1"/>
    <col min="4" max="4" width="28" customWidth="1"/>
  </cols>
  <sheetData>
    <row r="1" spans="1:9" ht="63" customHeight="1" x14ac:dyDescent="0.25">
      <c r="A1" s="76"/>
      <c r="B1" s="76"/>
      <c r="C1" s="76"/>
      <c r="D1" s="76"/>
    </row>
    <row r="2" spans="1:9" ht="18.75" customHeight="1" x14ac:dyDescent="0.3">
      <c r="A2" s="5" t="s">
        <v>114</v>
      </c>
    </row>
    <row r="3" spans="1:9" ht="30" customHeight="1" x14ac:dyDescent="0.3">
      <c r="A3" s="5" t="s">
        <v>89</v>
      </c>
    </row>
    <row r="4" spans="1:9" ht="32.25" customHeight="1" x14ac:dyDescent="0.25">
      <c r="A4" s="75" t="s">
        <v>6</v>
      </c>
      <c r="B4" s="75"/>
      <c r="C4" s="27" t="s">
        <v>117</v>
      </c>
      <c r="D4" s="7"/>
    </row>
    <row r="5" spans="1:9" ht="32.25" customHeight="1" x14ac:dyDescent="0.25">
      <c r="A5" s="75" t="s">
        <v>116</v>
      </c>
      <c r="B5" s="75"/>
      <c r="C5" s="27" t="s">
        <v>115</v>
      </c>
      <c r="D5" s="59"/>
      <c r="E5" s="59"/>
      <c r="F5" s="59"/>
      <c r="G5" s="59"/>
      <c r="H5" s="59"/>
      <c r="I5" s="59"/>
    </row>
    <row r="6" spans="1:9" ht="14.25" customHeight="1" thickBot="1" x14ac:dyDescent="0.3">
      <c r="A6" s="28"/>
      <c r="B6" s="28"/>
      <c r="C6" s="27"/>
      <c r="D6" s="41" t="s">
        <v>108</v>
      </c>
    </row>
    <row r="7" spans="1:9" ht="32.25" customHeight="1" x14ac:dyDescent="0.25">
      <c r="A7" s="28"/>
      <c r="B7" s="56" t="s">
        <v>94</v>
      </c>
      <c r="C7" s="43"/>
      <c r="D7" s="37" t="s">
        <v>95</v>
      </c>
    </row>
    <row r="8" spans="1:9" ht="32.25" customHeight="1" x14ac:dyDescent="0.25">
      <c r="A8" s="28"/>
      <c r="B8" s="57" t="s">
        <v>96</v>
      </c>
      <c r="C8" s="42"/>
      <c r="D8" s="38" t="s">
        <v>97</v>
      </c>
    </row>
    <row r="9" spans="1:9" ht="32.25" customHeight="1" x14ac:dyDescent="0.25">
      <c r="A9" s="28"/>
      <c r="B9" s="57" t="s">
        <v>98</v>
      </c>
      <c r="C9" s="42"/>
      <c r="D9" s="39" t="s">
        <v>99</v>
      </c>
    </row>
    <row r="10" spans="1:9" ht="32.25" customHeight="1" x14ac:dyDescent="0.25">
      <c r="A10" s="28"/>
      <c r="B10" s="57" t="s">
        <v>100</v>
      </c>
      <c r="C10" s="42"/>
      <c r="D10" s="39" t="s">
        <v>101</v>
      </c>
    </row>
    <row r="11" spans="1:9" ht="32.25" customHeight="1" x14ac:dyDescent="0.25">
      <c r="A11" s="28"/>
      <c r="B11" s="57" t="s">
        <v>102</v>
      </c>
      <c r="C11" s="42"/>
      <c r="D11" s="38" t="s">
        <v>103</v>
      </c>
    </row>
    <row r="12" spans="1:9" ht="32.25" customHeight="1" x14ac:dyDescent="0.25">
      <c r="A12" s="28"/>
      <c r="B12" s="57" t="s">
        <v>104</v>
      </c>
      <c r="C12" s="42"/>
      <c r="D12" s="38" t="s">
        <v>105</v>
      </c>
    </row>
    <row r="13" spans="1:9" ht="32.25" customHeight="1" thickBot="1" x14ac:dyDescent="0.3">
      <c r="A13" s="28"/>
      <c r="B13" s="58" t="s">
        <v>106</v>
      </c>
      <c r="C13" s="44"/>
      <c r="D13" s="40" t="s">
        <v>107</v>
      </c>
    </row>
    <row r="14" spans="1:9" ht="32.25" customHeight="1" x14ac:dyDescent="0.25">
      <c r="A14" s="28"/>
      <c r="B14" s="28"/>
      <c r="C14" s="27"/>
      <c r="D14" s="7"/>
    </row>
    <row r="15" spans="1:9" ht="21" customHeight="1" x14ac:dyDescent="0.35">
      <c r="A15" s="4"/>
      <c r="C15" s="26" t="s">
        <v>86</v>
      </c>
    </row>
    <row r="17" spans="1:6" ht="43.5" customHeight="1" x14ac:dyDescent="0.25">
      <c r="A17" s="45" t="s">
        <v>2</v>
      </c>
      <c r="B17" s="45" t="s">
        <v>1</v>
      </c>
      <c r="C17" s="45" t="s">
        <v>109</v>
      </c>
      <c r="D17" s="46" t="s">
        <v>5</v>
      </c>
      <c r="E17" s="2"/>
      <c r="F17" s="3"/>
    </row>
    <row r="18" spans="1:6" ht="25.5" customHeight="1" x14ac:dyDescent="0.25">
      <c r="A18" s="70">
        <v>1</v>
      </c>
      <c r="B18" s="47" t="s">
        <v>81</v>
      </c>
      <c r="C18" s="48" t="s">
        <v>87</v>
      </c>
      <c r="D18" s="49">
        <f>Fyzika!F18</f>
        <v>0</v>
      </c>
    </row>
    <row r="19" spans="1:6" ht="25.5" customHeight="1" x14ac:dyDescent="0.25">
      <c r="A19" s="70">
        <v>2</v>
      </c>
      <c r="B19" s="50" t="s">
        <v>81</v>
      </c>
      <c r="C19" s="48" t="s">
        <v>88</v>
      </c>
      <c r="D19" s="49">
        <f>Fyzika!F30</f>
        <v>0</v>
      </c>
    </row>
    <row r="20" spans="1:6" ht="25.5" customHeight="1" x14ac:dyDescent="0.25">
      <c r="A20" s="70">
        <v>3</v>
      </c>
      <c r="B20" s="51" t="s">
        <v>82</v>
      </c>
      <c r="C20" s="48" t="s">
        <v>87</v>
      </c>
      <c r="D20" s="49">
        <f>Chemie!F18</f>
        <v>0</v>
      </c>
    </row>
    <row r="21" spans="1:6" ht="25.5" customHeight="1" x14ac:dyDescent="0.25">
      <c r="A21" s="70">
        <v>4</v>
      </c>
      <c r="B21" s="51" t="s">
        <v>82</v>
      </c>
      <c r="C21" s="48" t="s">
        <v>88</v>
      </c>
      <c r="D21" s="49">
        <f>Chemie!F30</f>
        <v>0</v>
      </c>
    </row>
    <row r="22" spans="1:6" ht="25.5" customHeight="1" x14ac:dyDescent="0.25">
      <c r="A22" s="70">
        <v>5</v>
      </c>
      <c r="B22" s="50" t="s">
        <v>83</v>
      </c>
      <c r="C22" s="48" t="s">
        <v>87</v>
      </c>
      <c r="D22" s="49">
        <f>Přírodopis!F18</f>
        <v>0</v>
      </c>
    </row>
    <row r="23" spans="1:6" ht="25.5" customHeight="1" x14ac:dyDescent="0.25">
      <c r="A23" s="70">
        <v>6</v>
      </c>
      <c r="B23" s="47" t="s">
        <v>83</v>
      </c>
      <c r="C23" s="48" t="s">
        <v>88</v>
      </c>
      <c r="D23" s="49">
        <f>Přírodopis!F30</f>
        <v>0</v>
      </c>
    </row>
    <row r="24" spans="1:6" ht="25.5" customHeight="1" x14ac:dyDescent="0.25">
      <c r="A24" s="70">
        <v>7</v>
      </c>
      <c r="B24" s="50" t="s">
        <v>84</v>
      </c>
      <c r="C24" s="48" t="s">
        <v>87</v>
      </c>
      <c r="D24" s="49">
        <f>'Jazyková učebna 1'!F18</f>
        <v>0</v>
      </c>
    </row>
    <row r="25" spans="1:6" ht="25.5" customHeight="1" x14ac:dyDescent="0.25">
      <c r="A25" s="70">
        <v>8</v>
      </c>
      <c r="B25" s="50" t="s">
        <v>84</v>
      </c>
      <c r="C25" s="48" t="s">
        <v>88</v>
      </c>
      <c r="D25" s="49">
        <f>'Jazyková učebna 1'!F29</f>
        <v>0</v>
      </c>
    </row>
    <row r="26" spans="1:6" ht="25.5" customHeight="1" x14ac:dyDescent="0.25">
      <c r="A26" s="71">
        <v>9</v>
      </c>
      <c r="B26" s="52" t="s">
        <v>85</v>
      </c>
      <c r="C26" s="53" t="s">
        <v>87</v>
      </c>
      <c r="D26" s="54">
        <f>'Jazyková učebna 2'!F18</f>
        <v>0</v>
      </c>
    </row>
    <row r="27" spans="1:6" ht="25.5" customHeight="1" x14ac:dyDescent="0.25">
      <c r="A27" s="70">
        <v>10</v>
      </c>
      <c r="B27" s="50" t="s">
        <v>110</v>
      </c>
      <c r="C27" s="48" t="s">
        <v>111</v>
      </c>
      <c r="D27" s="49">
        <v>0</v>
      </c>
    </row>
    <row r="28" spans="1:6" ht="25.5" customHeight="1" x14ac:dyDescent="0.25">
      <c r="A28" s="70">
        <v>11</v>
      </c>
      <c r="B28" s="50" t="s">
        <v>110</v>
      </c>
      <c r="C28" s="48" t="s">
        <v>112</v>
      </c>
      <c r="D28" s="49">
        <v>0</v>
      </c>
    </row>
    <row r="29" spans="1:6" ht="33.75" customHeight="1" thickBot="1" x14ac:dyDescent="0.3">
      <c r="A29" s="55"/>
      <c r="B29" s="77" t="s">
        <v>113</v>
      </c>
      <c r="C29" s="78"/>
      <c r="D29" s="60">
        <f>SUM(D18:D28)</f>
        <v>0</v>
      </c>
    </row>
    <row r="31" spans="1:6" x14ac:dyDescent="0.25">
      <c r="A31" s="74" t="s">
        <v>118</v>
      </c>
      <c r="B31" s="74"/>
      <c r="C31" s="74"/>
      <c r="D31" s="74"/>
    </row>
    <row r="32" spans="1:6" x14ac:dyDescent="0.25">
      <c r="A32" s="74"/>
      <c r="B32" s="74"/>
      <c r="C32" s="74"/>
      <c r="D32" s="74"/>
    </row>
    <row r="35" spans="2:9" x14ac:dyDescent="0.25">
      <c r="B35" s="29" t="s">
        <v>93</v>
      </c>
    </row>
    <row r="37" spans="2:9" x14ac:dyDescent="0.25">
      <c r="C37" s="3"/>
      <c r="D37" s="3"/>
      <c r="E37" s="3"/>
      <c r="F37" s="3"/>
      <c r="G37" s="3"/>
      <c r="H37" s="30"/>
      <c r="I37" s="31"/>
    </row>
    <row r="38" spans="2:9" x14ac:dyDescent="0.25">
      <c r="B38" s="32" t="s">
        <v>90</v>
      </c>
      <c r="I38" s="33"/>
    </row>
    <row r="39" spans="2:9" x14ac:dyDescent="0.25">
      <c r="B39" s="34"/>
      <c r="C39" s="34"/>
      <c r="D39" s="34"/>
      <c r="E39" s="34"/>
      <c r="F39" s="34"/>
      <c r="G39" s="34"/>
      <c r="H39" s="34"/>
      <c r="I39" s="35"/>
    </row>
    <row r="40" spans="2:9" x14ac:dyDescent="0.25">
      <c r="B40" s="36"/>
      <c r="C40" s="36"/>
      <c r="D40" s="36"/>
      <c r="E40" s="36"/>
      <c r="F40" s="36"/>
      <c r="G40" s="36"/>
      <c r="H40" s="36"/>
      <c r="I40" s="35"/>
    </row>
    <row r="41" spans="2:9" x14ac:dyDescent="0.25">
      <c r="B41" s="36"/>
      <c r="C41" s="36"/>
      <c r="D41" s="36"/>
      <c r="E41" s="36"/>
      <c r="F41" s="36"/>
      <c r="G41" s="36"/>
      <c r="H41" s="36"/>
      <c r="I41" s="35"/>
    </row>
    <row r="42" spans="2:9" x14ac:dyDescent="0.25">
      <c r="B42" s="79" t="s">
        <v>91</v>
      </c>
      <c r="C42" s="80"/>
      <c r="D42" s="80"/>
      <c r="E42" s="80"/>
      <c r="F42" s="80"/>
      <c r="G42" s="80"/>
      <c r="H42" s="80"/>
      <c r="I42" s="80"/>
    </row>
    <row r="43" spans="2:9" x14ac:dyDescent="0.25">
      <c r="B43" s="34"/>
      <c r="C43" s="34"/>
      <c r="D43" s="34"/>
      <c r="E43" s="34"/>
      <c r="F43" s="34"/>
      <c r="G43" s="34"/>
      <c r="H43" s="34"/>
    </row>
    <row r="44" spans="2:9" x14ac:dyDescent="0.25">
      <c r="B44" s="74" t="s">
        <v>92</v>
      </c>
      <c r="C44" s="74"/>
      <c r="D44" s="74"/>
      <c r="E44" s="74"/>
      <c r="F44" s="34"/>
      <c r="G44" s="34"/>
      <c r="H44" s="34"/>
    </row>
    <row r="80" ht="21" customHeight="1" x14ac:dyDescent="0.25"/>
  </sheetData>
  <protectedRanges>
    <protectedRange sqref="B39:H44 H37" name="Oblast3"/>
    <protectedRange sqref="B39:H44" name="Oblast2"/>
  </protectedRanges>
  <mergeCells count="7">
    <mergeCell ref="B44:E44"/>
    <mergeCell ref="A5:B5"/>
    <mergeCell ref="A1:D1"/>
    <mergeCell ref="A4:B4"/>
    <mergeCell ref="A31:D32"/>
    <mergeCell ref="B29:C29"/>
    <mergeCell ref="B42:I42"/>
  </mergeCells>
  <conditionalFormatting sqref="H37">
    <cfRule type="cellIs" dxfId="0" priority="1" stopIfTrue="1" operator="greaterThan">
      <formula>0</formula>
    </cfRule>
  </conditionalFormatting>
  <pageMargins left="0.7" right="0.7" top="0.78740157499999996" bottom="0.78740157499999996" header="0.3" footer="0.3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zoomScale="70" zoomScaleNormal="70" workbookViewId="0">
      <selection activeCell="C44" sqref="C44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25.28515625" customWidth="1"/>
  </cols>
  <sheetData>
    <row r="1" spans="1:8" ht="63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89</v>
      </c>
    </row>
    <row r="4" spans="1:8" ht="32.25" customHeight="1" x14ac:dyDescent="0.25">
      <c r="A4" s="75" t="s">
        <v>6</v>
      </c>
      <c r="B4" s="75"/>
      <c r="C4" s="27" t="s">
        <v>117</v>
      </c>
      <c r="D4" s="62"/>
      <c r="E4" s="62"/>
      <c r="F4" s="62"/>
    </row>
    <row r="5" spans="1:8" ht="27" customHeight="1" x14ac:dyDescent="0.25">
      <c r="A5" s="75" t="s">
        <v>119</v>
      </c>
      <c r="B5" s="75"/>
      <c r="C5" s="27" t="s">
        <v>115</v>
      </c>
    </row>
    <row r="7" spans="1:8" ht="107.25" customHeight="1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120</v>
      </c>
      <c r="H7" s="3"/>
    </row>
    <row r="8" spans="1:8" ht="150" x14ac:dyDescent="0.25">
      <c r="A8" s="11">
        <v>1</v>
      </c>
      <c r="B8" s="19" t="s">
        <v>13</v>
      </c>
      <c r="C8" s="1" t="s">
        <v>30</v>
      </c>
      <c r="D8" s="64">
        <v>1</v>
      </c>
      <c r="E8" s="65"/>
      <c r="F8" s="65">
        <f>D8*E8</f>
        <v>0</v>
      </c>
      <c r="G8" s="73"/>
    </row>
    <row r="9" spans="1:8" ht="210" x14ac:dyDescent="0.25">
      <c r="A9" s="11">
        <v>2</v>
      </c>
      <c r="B9" s="18" t="s">
        <v>14</v>
      </c>
      <c r="C9" s="1" t="s">
        <v>29</v>
      </c>
      <c r="D9" s="64">
        <v>1</v>
      </c>
      <c r="E9" s="65"/>
      <c r="F9" s="65">
        <f>D9*E9</f>
        <v>0</v>
      </c>
      <c r="G9" s="73"/>
    </row>
    <row r="10" spans="1:8" ht="105" x14ac:dyDescent="0.25">
      <c r="A10" s="11">
        <v>3</v>
      </c>
      <c r="B10" s="15" t="s">
        <v>15</v>
      </c>
      <c r="C10" s="12" t="s">
        <v>28</v>
      </c>
      <c r="D10" s="64">
        <v>3</v>
      </c>
      <c r="E10" s="65"/>
      <c r="F10" s="65">
        <f>D10*E10</f>
        <v>0</v>
      </c>
      <c r="G10" s="73"/>
    </row>
    <row r="11" spans="1:8" ht="105" x14ac:dyDescent="0.25">
      <c r="A11" s="11">
        <v>4</v>
      </c>
      <c r="B11" s="15" t="s">
        <v>16</v>
      </c>
      <c r="C11" s="1" t="s">
        <v>31</v>
      </c>
      <c r="D11" s="64">
        <v>3</v>
      </c>
      <c r="E11" s="65"/>
      <c r="F11" s="65">
        <f t="shared" ref="F11:F17" si="0">D11*E11</f>
        <v>0</v>
      </c>
      <c r="G11" s="73"/>
    </row>
    <row r="12" spans="1:8" ht="255" x14ac:dyDescent="0.25">
      <c r="A12" s="11">
        <v>5</v>
      </c>
      <c r="B12" s="18" t="s">
        <v>17</v>
      </c>
      <c r="C12" s="12" t="s">
        <v>24</v>
      </c>
      <c r="D12" s="64">
        <v>1</v>
      </c>
      <c r="E12" s="65"/>
      <c r="F12" s="65">
        <f t="shared" si="0"/>
        <v>0</v>
      </c>
      <c r="G12" s="73"/>
    </row>
    <row r="13" spans="1:8" ht="240" x14ac:dyDescent="0.25">
      <c r="A13" s="11">
        <v>6</v>
      </c>
      <c r="B13" s="19" t="s">
        <v>18</v>
      </c>
      <c r="C13" s="1" t="s">
        <v>27</v>
      </c>
      <c r="D13" s="64">
        <v>2</v>
      </c>
      <c r="E13" s="65"/>
      <c r="F13" s="65">
        <f t="shared" si="0"/>
        <v>0</v>
      </c>
      <c r="G13" s="73"/>
    </row>
    <row r="14" spans="1:8" ht="105" x14ac:dyDescent="0.25">
      <c r="A14" s="11">
        <v>7</v>
      </c>
      <c r="B14" s="18" t="s">
        <v>19</v>
      </c>
      <c r="C14" s="12" t="s">
        <v>26</v>
      </c>
      <c r="D14" s="64">
        <v>15</v>
      </c>
      <c r="E14" s="65"/>
      <c r="F14" s="65">
        <f t="shared" si="0"/>
        <v>0</v>
      </c>
      <c r="G14" s="73"/>
    </row>
    <row r="15" spans="1:8" ht="75" x14ac:dyDescent="0.25">
      <c r="A15" s="11">
        <v>8</v>
      </c>
      <c r="B15" s="18" t="s">
        <v>20</v>
      </c>
      <c r="C15" s="1" t="s">
        <v>25</v>
      </c>
      <c r="D15" s="64">
        <v>30</v>
      </c>
      <c r="E15" s="65"/>
      <c r="F15" s="65">
        <f t="shared" si="0"/>
        <v>0</v>
      </c>
      <c r="G15" s="73"/>
    </row>
    <row r="16" spans="1:8" ht="150" x14ac:dyDescent="0.25">
      <c r="A16" s="11">
        <v>9</v>
      </c>
      <c r="B16" s="18" t="s">
        <v>21</v>
      </c>
      <c r="C16" s="1" t="s">
        <v>69</v>
      </c>
      <c r="D16" s="64">
        <v>10</v>
      </c>
      <c r="E16" s="65"/>
      <c r="F16" s="65">
        <f t="shared" si="0"/>
        <v>0</v>
      </c>
      <c r="G16" s="73"/>
    </row>
    <row r="17" spans="1:7" ht="285.75" thickBot="1" x14ac:dyDescent="0.3">
      <c r="A17" s="11">
        <v>10</v>
      </c>
      <c r="B17" s="18" t="s">
        <v>22</v>
      </c>
      <c r="C17" s="12" t="s">
        <v>23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17" t="s">
        <v>79</v>
      </c>
      <c r="F18" s="67">
        <f>SUM(F8:F17)</f>
        <v>0</v>
      </c>
    </row>
    <row r="19" spans="1:7" ht="15.75" x14ac:dyDescent="0.25">
      <c r="F19" s="68"/>
    </row>
    <row r="20" spans="1:7" x14ac:dyDescent="0.25">
      <c r="C20" s="9" t="s">
        <v>7</v>
      </c>
    </row>
    <row r="21" spans="1:7" ht="75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120</v>
      </c>
    </row>
    <row r="22" spans="1:7" ht="180" x14ac:dyDescent="0.25">
      <c r="A22" s="11">
        <v>1</v>
      </c>
      <c r="B22" s="18" t="s">
        <v>32</v>
      </c>
      <c r="C22" s="1" t="s">
        <v>33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1">
        <v>2</v>
      </c>
      <c r="B23" s="18" t="s">
        <v>15</v>
      </c>
      <c r="C23" s="1" t="s">
        <v>28</v>
      </c>
      <c r="D23" s="64">
        <v>3</v>
      </c>
      <c r="E23" s="65"/>
      <c r="F23" s="65">
        <f t="shared" ref="F23:F29" si="1">D23*E23</f>
        <v>0</v>
      </c>
      <c r="G23" s="73"/>
    </row>
    <row r="24" spans="1:7" ht="105" x14ac:dyDescent="0.25">
      <c r="A24" s="11">
        <v>3</v>
      </c>
      <c r="B24" s="15" t="s">
        <v>16</v>
      </c>
      <c r="C24" s="1" t="s">
        <v>31</v>
      </c>
      <c r="D24" s="64">
        <v>3</v>
      </c>
      <c r="E24" s="65"/>
      <c r="F24" s="65">
        <f t="shared" si="1"/>
        <v>0</v>
      </c>
      <c r="G24" s="73"/>
    </row>
    <row r="25" spans="1:7" ht="255" x14ac:dyDescent="0.25">
      <c r="A25" s="11">
        <v>4</v>
      </c>
      <c r="B25" s="18" t="s">
        <v>17</v>
      </c>
      <c r="C25" s="12" t="s">
        <v>34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1">
        <v>5</v>
      </c>
      <c r="B26" s="18" t="s">
        <v>18</v>
      </c>
      <c r="C26" s="12" t="s">
        <v>35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1">
        <v>6</v>
      </c>
      <c r="B27" s="18" t="s">
        <v>36</v>
      </c>
      <c r="C27" s="1" t="s">
        <v>37</v>
      </c>
      <c r="D27" s="64">
        <v>2</v>
      </c>
      <c r="E27" s="65"/>
      <c r="F27" s="65">
        <f t="shared" si="1"/>
        <v>0</v>
      </c>
      <c r="G27" s="73"/>
    </row>
    <row r="28" spans="1:7" ht="210" x14ac:dyDescent="0.25">
      <c r="A28" s="11">
        <v>7</v>
      </c>
      <c r="B28" s="18" t="s">
        <v>38</v>
      </c>
      <c r="C28" s="1" t="s">
        <v>39</v>
      </c>
      <c r="D28" s="64">
        <v>1</v>
      </c>
      <c r="E28" s="65"/>
      <c r="F28" s="65">
        <f t="shared" si="1"/>
        <v>0</v>
      </c>
      <c r="G28" s="73"/>
    </row>
    <row r="29" spans="1:7" ht="180.75" thickBot="1" x14ac:dyDescent="0.3">
      <c r="A29" s="11">
        <v>8</v>
      </c>
      <c r="B29" s="18" t="s">
        <v>40</v>
      </c>
      <c r="C29" s="1" t="s">
        <v>41</v>
      </c>
      <c r="D29" s="64">
        <v>1</v>
      </c>
      <c r="E29" s="65"/>
      <c r="F29" s="65">
        <f t="shared" si="1"/>
        <v>0</v>
      </c>
      <c r="G29" s="73"/>
    </row>
    <row r="30" spans="1:7" ht="15.75" thickBot="1" x14ac:dyDescent="0.3">
      <c r="C30" s="17" t="s">
        <v>80</v>
      </c>
      <c r="F30" s="67">
        <f>SUM(F22:F29)</f>
        <v>0</v>
      </c>
    </row>
    <row r="31" spans="1:7" ht="15.75" x14ac:dyDescent="0.25">
      <c r="F31" s="69"/>
    </row>
    <row r="32" spans="1:7" ht="15.75" thickBot="1" x14ac:dyDescent="0.3"/>
    <row r="33" spans="1:6" ht="15.75" thickBot="1" x14ac:dyDescent="0.3">
      <c r="C33" s="8" t="s">
        <v>8</v>
      </c>
      <c r="F33" s="67">
        <f>SUM(F18,F30)</f>
        <v>0</v>
      </c>
    </row>
    <row r="35" spans="1:6" x14ac:dyDescent="0.25">
      <c r="A35" s="74" t="s">
        <v>121</v>
      </c>
      <c r="B35" s="74"/>
      <c r="C35" s="74"/>
      <c r="D35" s="74"/>
      <c r="E35" s="74"/>
      <c r="F35" s="74"/>
    </row>
    <row r="36" spans="1:6" x14ac:dyDescent="0.25">
      <c r="A36" s="74"/>
      <c r="B36" s="74"/>
      <c r="C36" s="74"/>
      <c r="D36" s="74"/>
      <c r="E36" s="74"/>
      <c r="F36" s="74"/>
    </row>
    <row r="82" ht="21" customHeight="1" x14ac:dyDescent="0.25"/>
  </sheetData>
  <mergeCells count="4">
    <mergeCell ref="A4:B4"/>
    <mergeCell ref="A35:F36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31" zoomScale="70" zoomScaleNormal="70" workbookViewId="0">
      <selection activeCell="A35" sqref="A35:F36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8.28515625" customWidth="1"/>
  </cols>
  <sheetData>
    <row r="1" spans="1:8" ht="66.7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89</v>
      </c>
    </row>
    <row r="4" spans="1:8" ht="32.25" customHeight="1" x14ac:dyDescent="0.25">
      <c r="A4" s="75" t="s">
        <v>6</v>
      </c>
      <c r="B4" s="75"/>
      <c r="C4" s="27" t="s">
        <v>117</v>
      </c>
      <c r="D4" s="62"/>
      <c r="E4" s="62"/>
      <c r="F4" s="62"/>
    </row>
    <row r="5" spans="1:8" ht="27" customHeight="1" x14ac:dyDescent="0.25">
      <c r="A5" s="75" t="s">
        <v>119</v>
      </c>
      <c r="B5" s="75"/>
      <c r="C5" s="27" t="s">
        <v>115</v>
      </c>
    </row>
    <row r="7" spans="1:8" ht="120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120</v>
      </c>
      <c r="H7" s="3"/>
    </row>
    <row r="8" spans="1:8" ht="150" x14ac:dyDescent="0.25">
      <c r="A8" s="11">
        <v>1</v>
      </c>
      <c r="B8" s="13" t="s">
        <v>13</v>
      </c>
      <c r="C8" s="12" t="s">
        <v>42</v>
      </c>
      <c r="D8" s="64">
        <v>1</v>
      </c>
      <c r="E8" s="65"/>
      <c r="F8" s="65">
        <f>D8*E8</f>
        <v>0</v>
      </c>
      <c r="G8" s="73"/>
    </row>
    <row r="9" spans="1:8" ht="240" x14ac:dyDescent="0.25">
      <c r="A9" s="11">
        <v>2</v>
      </c>
      <c r="B9" s="13" t="s">
        <v>14</v>
      </c>
      <c r="C9" s="12" t="s">
        <v>43</v>
      </c>
      <c r="D9" s="64">
        <v>1</v>
      </c>
      <c r="E9" s="65"/>
      <c r="F9" s="65">
        <f>D9*E9</f>
        <v>0</v>
      </c>
      <c r="G9" s="73"/>
    </row>
    <row r="10" spans="1:8" ht="105" x14ac:dyDescent="0.25">
      <c r="A10" s="11">
        <v>3</v>
      </c>
      <c r="B10" s="10" t="s">
        <v>15</v>
      </c>
      <c r="C10" s="12" t="s">
        <v>28</v>
      </c>
      <c r="D10" s="64">
        <v>3</v>
      </c>
      <c r="E10" s="65"/>
      <c r="F10" s="65">
        <f>D10*E10</f>
        <v>0</v>
      </c>
      <c r="G10" s="73"/>
    </row>
    <row r="11" spans="1:8" ht="105" x14ac:dyDescent="0.25">
      <c r="A11" s="11">
        <v>4</v>
      </c>
      <c r="B11" s="13" t="s">
        <v>16</v>
      </c>
      <c r="C11" s="12" t="s">
        <v>31</v>
      </c>
      <c r="D11" s="64">
        <v>3</v>
      </c>
      <c r="E11" s="65"/>
      <c r="F11" s="65">
        <f t="shared" ref="F11:F17" si="0">D11*E11</f>
        <v>0</v>
      </c>
      <c r="G11" s="73"/>
    </row>
    <row r="12" spans="1:8" ht="255" x14ac:dyDescent="0.25">
      <c r="A12" s="11">
        <v>5</v>
      </c>
      <c r="B12" s="13" t="s">
        <v>17</v>
      </c>
      <c r="C12" s="12" t="s">
        <v>34</v>
      </c>
      <c r="D12" s="64">
        <v>1</v>
      </c>
      <c r="E12" s="65"/>
      <c r="F12" s="65">
        <f t="shared" si="0"/>
        <v>0</v>
      </c>
      <c r="G12" s="73"/>
    </row>
    <row r="13" spans="1:8" ht="120" x14ac:dyDescent="0.25">
      <c r="A13" s="11">
        <v>6</v>
      </c>
      <c r="B13" s="13" t="s">
        <v>18</v>
      </c>
      <c r="C13" s="12" t="s">
        <v>44</v>
      </c>
      <c r="D13" s="64">
        <v>7</v>
      </c>
      <c r="E13" s="65"/>
      <c r="F13" s="65">
        <f t="shared" si="0"/>
        <v>0</v>
      </c>
      <c r="G13" s="73"/>
    </row>
    <row r="14" spans="1:8" ht="105" x14ac:dyDescent="0.25">
      <c r="A14" s="11">
        <v>7</v>
      </c>
      <c r="B14" s="13" t="s">
        <v>19</v>
      </c>
      <c r="C14" s="12" t="s">
        <v>26</v>
      </c>
      <c r="D14" s="64">
        <v>15</v>
      </c>
      <c r="E14" s="65"/>
      <c r="F14" s="65">
        <f t="shared" si="0"/>
        <v>0</v>
      </c>
      <c r="G14" s="73"/>
    </row>
    <row r="15" spans="1:8" ht="75" x14ac:dyDescent="0.25">
      <c r="A15" s="11">
        <v>8</v>
      </c>
      <c r="B15" s="13" t="s">
        <v>45</v>
      </c>
      <c r="C15" s="12" t="s">
        <v>46</v>
      </c>
      <c r="D15" s="64">
        <v>30</v>
      </c>
      <c r="E15" s="65"/>
      <c r="F15" s="65">
        <f t="shared" si="0"/>
        <v>0</v>
      </c>
      <c r="G15" s="73"/>
    </row>
    <row r="16" spans="1:8" ht="150" x14ac:dyDescent="0.25">
      <c r="A16" s="11">
        <v>9</v>
      </c>
      <c r="B16" s="13" t="s">
        <v>21</v>
      </c>
      <c r="C16" s="12" t="s">
        <v>69</v>
      </c>
      <c r="D16" s="64">
        <v>10</v>
      </c>
      <c r="E16" s="65"/>
      <c r="F16" s="65">
        <f t="shared" si="0"/>
        <v>0</v>
      </c>
      <c r="G16" s="73"/>
    </row>
    <row r="17" spans="1:7" ht="285.75" thickBot="1" x14ac:dyDescent="0.3">
      <c r="A17" s="11">
        <v>10</v>
      </c>
      <c r="B17" s="13" t="s">
        <v>22</v>
      </c>
      <c r="C17" s="12" t="s">
        <v>48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25" t="s">
        <v>77</v>
      </c>
      <c r="F18" s="67">
        <f>SUM(F8:F17)</f>
        <v>0</v>
      </c>
    </row>
    <row r="19" spans="1:7" ht="15.75" x14ac:dyDescent="0.25">
      <c r="F19" s="68"/>
    </row>
    <row r="20" spans="1:7" x14ac:dyDescent="0.25">
      <c r="C20" s="9" t="s">
        <v>9</v>
      </c>
    </row>
    <row r="21" spans="1:7" ht="120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120</v>
      </c>
    </row>
    <row r="22" spans="1:7" ht="180" x14ac:dyDescent="0.25">
      <c r="A22" s="11">
        <v>1</v>
      </c>
      <c r="B22" s="13" t="s">
        <v>32</v>
      </c>
      <c r="C22" s="12" t="s">
        <v>49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1">
        <v>2</v>
      </c>
      <c r="B23" s="13" t="s">
        <v>15</v>
      </c>
      <c r="C23" s="12" t="s">
        <v>28</v>
      </c>
      <c r="D23" s="64">
        <v>3</v>
      </c>
      <c r="E23" s="65"/>
      <c r="F23" s="65">
        <f t="shared" ref="F23:F29" si="1">D23*E23</f>
        <v>0</v>
      </c>
      <c r="G23" s="73"/>
    </row>
    <row r="24" spans="1:7" ht="105.75" thickBot="1" x14ac:dyDescent="0.3">
      <c r="A24" s="11">
        <v>3</v>
      </c>
      <c r="B24" s="16" t="s">
        <v>16</v>
      </c>
      <c r="C24" s="12" t="s">
        <v>31</v>
      </c>
      <c r="D24" s="64">
        <v>3</v>
      </c>
      <c r="E24" s="65"/>
      <c r="F24" s="65">
        <f t="shared" si="1"/>
        <v>0</v>
      </c>
      <c r="G24" s="73"/>
    </row>
    <row r="25" spans="1:7" ht="255.75" thickBot="1" x14ac:dyDescent="0.3">
      <c r="A25" s="11">
        <v>4</v>
      </c>
      <c r="B25" s="20" t="s">
        <v>17</v>
      </c>
      <c r="C25" s="12" t="s">
        <v>34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1">
        <v>5</v>
      </c>
      <c r="B26" s="16" t="s">
        <v>18</v>
      </c>
      <c r="C26" s="12" t="s">
        <v>35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1">
        <v>6</v>
      </c>
      <c r="B27" s="16" t="s">
        <v>36</v>
      </c>
      <c r="C27" s="12" t="s">
        <v>37</v>
      </c>
      <c r="D27" s="64">
        <v>2</v>
      </c>
      <c r="E27" s="65"/>
      <c r="F27" s="65">
        <f t="shared" si="1"/>
        <v>0</v>
      </c>
      <c r="G27" s="73"/>
    </row>
    <row r="28" spans="1:7" ht="210" x14ac:dyDescent="0.25">
      <c r="A28" s="11">
        <v>7</v>
      </c>
      <c r="B28" s="16" t="s">
        <v>38</v>
      </c>
      <c r="C28" s="12" t="s">
        <v>39</v>
      </c>
      <c r="D28" s="64">
        <v>1</v>
      </c>
      <c r="E28" s="65"/>
      <c r="F28" s="65">
        <f t="shared" si="1"/>
        <v>0</v>
      </c>
      <c r="G28" s="73"/>
    </row>
    <row r="29" spans="1:7" ht="180.75" thickBot="1" x14ac:dyDescent="0.3">
      <c r="A29" s="11">
        <v>8</v>
      </c>
      <c r="B29" s="16" t="s">
        <v>40</v>
      </c>
      <c r="C29" s="12" t="s">
        <v>41</v>
      </c>
      <c r="D29" s="64">
        <v>1</v>
      </c>
      <c r="E29" s="65"/>
      <c r="F29" s="65">
        <f t="shared" si="1"/>
        <v>0</v>
      </c>
      <c r="G29" s="73"/>
    </row>
    <row r="30" spans="1:7" ht="15.75" thickBot="1" x14ac:dyDescent="0.3">
      <c r="C30" s="25" t="s">
        <v>78</v>
      </c>
      <c r="F30" s="67">
        <f>SUM(F22:F29)</f>
        <v>0</v>
      </c>
    </row>
    <row r="31" spans="1:7" ht="15.75" x14ac:dyDescent="0.25">
      <c r="F31" s="69"/>
    </row>
    <row r="32" spans="1:7" ht="15.75" thickBot="1" x14ac:dyDescent="0.3"/>
    <row r="33" spans="1:6" ht="15.75" thickBot="1" x14ac:dyDescent="0.3">
      <c r="C33" s="8" t="s">
        <v>11</v>
      </c>
      <c r="F33" s="67">
        <f>SUM(F18,F30)</f>
        <v>0</v>
      </c>
    </row>
    <row r="35" spans="1:6" ht="15" customHeight="1" x14ac:dyDescent="0.25">
      <c r="A35" s="74" t="s">
        <v>121</v>
      </c>
      <c r="B35" s="74"/>
      <c r="C35" s="74"/>
      <c r="D35" s="74"/>
      <c r="E35" s="74"/>
      <c r="F35" s="74"/>
    </row>
    <row r="36" spans="1:6" x14ac:dyDescent="0.25">
      <c r="A36" s="74"/>
      <c r="B36" s="74"/>
      <c r="C36" s="74"/>
      <c r="D36" s="74"/>
      <c r="E36" s="74"/>
      <c r="F36" s="74"/>
    </row>
    <row r="82" ht="21" customHeight="1" x14ac:dyDescent="0.25"/>
  </sheetData>
  <mergeCells count="4">
    <mergeCell ref="A4:B4"/>
    <mergeCell ref="A35:F36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27" zoomScale="70" zoomScaleNormal="70" workbookViewId="0">
      <selection activeCell="A35" sqref="A35:F36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7.85546875" customWidth="1"/>
  </cols>
  <sheetData>
    <row r="1" spans="1:8" ht="64.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89</v>
      </c>
    </row>
    <row r="4" spans="1:8" ht="32.25" customHeight="1" x14ac:dyDescent="0.25">
      <c r="A4" s="75" t="s">
        <v>6</v>
      </c>
      <c r="B4" s="75"/>
      <c r="C4" s="27" t="s">
        <v>117</v>
      </c>
      <c r="D4" s="62"/>
      <c r="E4" s="62"/>
      <c r="F4" s="62"/>
    </row>
    <row r="5" spans="1:8" ht="27" customHeight="1" x14ac:dyDescent="0.25">
      <c r="A5" s="75" t="s">
        <v>119</v>
      </c>
      <c r="B5" s="75"/>
      <c r="C5" s="27" t="s">
        <v>115</v>
      </c>
    </row>
    <row r="7" spans="1:8" ht="120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120</v>
      </c>
      <c r="H7" s="3"/>
    </row>
    <row r="8" spans="1:8" ht="150" x14ac:dyDescent="0.25">
      <c r="A8" s="11">
        <v>1</v>
      </c>
      <c r="B8" s="18" t="s">
        <v>13</v>
      </c>
      <c r="C8" s="21" t="s">
        <v>42</v>
      </c>
      <c r="D8" s="64">
        <v>1</v>
      </c>
      <c r="E8" s="65"/>
      <c r="F8" s="65">
        <f>D8*E8</f>
        <v>0</v>
      </c>
      <c r="G8" s="73"/>
    </row>
    <row r="9" spans="1:8" ht="210" x14ac:dyDescent="0.25">
      <c r="A9" s="11">
        <v>2</v>
      </c>
      <c r="B9" s="18" t="s">
        <v>14</v>
      </c>
      <c r="C9" s="21" t="s">
        <v>50</v>
      </c>
      <c r="D9" s="64">
        <v>1</v>
      </c>
      <c r="E9" s="65"/>
      <c r="F9" s="65">
        <f>D9*E9</f>
        <v>0</v>
      </c>
      <c r="G9" s="73"/>
    </row>
    <row r="10" spans="1:8" ht="105" x14ac:dyDescent="0.25">
      <c r="A10" s="11">
        <v>3</v>
      </c>
      <c r="B10" s="15" t="s">
        <v>15</v>
      </c>
      <c r="C10" s="21" t="s">
        <v>28</v>
      </c>
      <c r="D10" s="64">
        <v>3</v>
      </c>
      <c r="E10" s="65"/>
      <c r="F10" s="65">
        <f>D10*E10</f>
        <v>0</v>
      </c>
      <c r="G10" s="73"/>
    </row>
    <row r="11" spans="1:8" ht="105" x14ac:dyDescent="0.25">
      <c r="A11" s="11">
        <v>4</v>
      </c>
      <c r="B11" s="15" t="s">
        <v>16</v>
      </c>
      <c r="C11" s="21" t="s">
        <v>31</v>
      </c>
      <c r="D11" s="64">
        <v>3</v>
      </c>
      <c r="E11" s="65"/>
      <c r="F11" s="65">
        <f t="shared" ref="F11:F17" si="0">D11*E11</f>
        <v>0</v>
      </c>
      <c r="G11" s="73"/>
    </row>
    <row r="12" spans="1:8" ht="255" x14ac:dyDescent="0.25">
      <c r="A12" s="11">
        <v>5</v>
      </c>
      <c r="B12" s="18" t="s">
        <v>17</v>
      </c>
      <c r="C12" s="21" t="s">
        <v>34</v>
      </c>
      <c r="D12" s="64">
        <v>1</v>
      </c>
      <c r="E12" s="65"/>
      <c r="F12" s="65">
        <f t="shared" si="0"/>
        <v>0</v>
      </c>
      <c r="G12" s="73"/>
    </row>
    <row r="13" spans="1:8" ht="240" x14ac:dyDescent="0.25">
      <c r="A13" s="11">
        <v>6</v>
      </c>
      <c r="B13" s="15" t="s">
        <v>18</v>
      </c>
      <c r="C13" s="21" t="s">
        <v>51</v>
      </c>
      <c r="D13" s="64">
        <v>2</v>
      </c>
      <c r="E13" s="65"/>
      <c r="F13" s="65">
        <f t="shared" si="0"/>
        <v>0</v>
      </c>
      <c r="G13" s="73"/>
    </row>
    <row r="14" spans="1:8" ht="105" x14ac:dyDescent="0.25">
      <c r="A14" s="11">
        <v>7</v>
      </c>
      <c r="B14" s="18" t="s">
        <v>19</v>
      </c>
      <c r="C14" s="21" t="s">
        <v>26</v>
      </c>
      <c r="D14" s="64">
        <v>15</v>
      </c>
      <c r="E14" s="65"/>
      <c r="F14" s="65">
        <f t="shared" si="0"/>
        <v>0</v>
      </c>
      <c r="G14" s="73"/>
    </row>
    <row r="15" spans="1:8" ht="75" x14ac:dyDescent="0.25">
      <c r="A15" s="11">
        <v>8</v>
      </c>
      <c r="B15" s="18" t="s">
        <v>45</v>
      </c>
      <c r="C15" s="21" t="s">
        <v>52</v>
      </c>
      <c r="D15" s="64">
        <v>30</v>
      </c>
      <c r="E15" s="65"/>
      <c r="F15" s="65">
        <f t="shared" si="0"/>
        <v>0</v>
      </c>
      <c r="G15" s="73"/>
    </row>
    <row r="16" spans="1:8" ht="165" x14ac:dyDescent="0.25">
      <c r="A16" s="11">
        <v>9</v>
      </c>
      <c r="B16" s="18" t="s">
        <v>21</v>
      </c>
      <c r="C16" s="21" t="s">
        <v>47</v>
      </c>
      <c r="D16" s="64">
        <v>10</v>
      </c>
      <c r="E16" s="65"/>
      <c r="F16" s="65">
        <f t="shared" si="0"/>
        <v>0</v>
      </c>
      <c r="G16" s="73"/>
    </row>
    <row r="17" spans="1:7" ht="285.75" thickBot="1" x14ac:dyDescent="0.3">
      <c r="A17" s="11">
        <v>10</v>
      </c>
      <c r="B17" s="18" t="s">
        <v>22</v>
      </c>
      <c r="C17" s="21" t="s">
        <v>48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24" t="s">
        <v>74</v>
      </c>
      <c r="F18" s="67">
        <f>SUM(F8:F17)</f>
        <v>0</v>
      </c>
    </row>
    <row r="19" spans="1:7" ht="15.75" x14ac:dyDescent="0.25">
      <c r="F19" s="68"/>
    </row>
    <row r="20" spans="1:7" x14ac:dyDescent="0.25">
      <c r="C20" s="9" t="s">
        <v>10</v>
      </c>
    </row>
    <row r="21" spans="1:7" ht="120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120</v>
      </c>
    </row>
    <row r="22" spans="1:7" ht="180" x14ac:dyDescent="0.25">
      <c r="A22" s="11">
        <v>1</v>
      </c>
      <c r="B22" s="18" t="s">
        <v>32</v>
      </c>
      <c r="C22" s="21" t="s">
        <v>49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1">
        <v>2</v>
      </c>
      <c r="B23" s="18" t="s">
        <v>15</v>
      </c>
      <c r="C23" s="21" t="s">
        <v>28</v>
      </c>
      <c r="D23" s="64">
        <v>3</v>
      </c>
      <c r="E23" s="65"/>
      <c r="F23" s="65">
        <f t="shared" ref="F23:F29" si="1">D23*E23</f>
        <v>0</v>
      </c>
      <c r="G23" s="73"/>
    </row>
    <row r="24" spans="1:7" ht="105" x14ac:dyDescent="0.25">
      <c r="A24" s="11">
        <v>3</v>
      </c>
      <c r="B24" s="18" t="s">
        <v>16</v>
      </c>
      <c r="C24" s="21" t="s">
        <v>31</v>
      </c>
      <c r="D24" s="64">
        <v>3</v>
      </c>
      <c r="E24" s="65"/>
      <c r="F24" s="65">
        <f t="shared" si="1"/>
        <v>0</v>
      </c>
      <c r="G24" s="73"/>
    </row>
    <row r="25" spans="1:7" ht="255" x14ac:dyDescent="0.25">
      <c r="A25" s="11">
        <v>4</v>
      </c>
      <c r="B25" s="18" t="s">
        <v>17</v>
      </c>
      <c r="C25" s="21" t="s">
        <v>34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1">
        <v>5</v>
      </c>
      <c r="B26" s="18" t="s">
        <v>18</v>
      </c>
      <c r="C26" s="21" t="s">
        <v>35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1">
        <v>6</v>
      </c>
      <c r="B27" s="18" t="s">
        <v>36</v>
      </c>
      <c r="C27" s="21" t="s">
        <v>37</v>
      </c>
      <c r="D27" s="64">
        <v>2</v>
      </c>
      <c r="E27" s="65"/>
      <c r="F27" s="65">
        <f t="shared" si="1"/>
        <v>0</v>
      </c>
      <c r="G27" s="73"/>
    </row>
    <row r="28" spans="1:7" ht="210" x14ac:dyDescent="0.25">
      <c r="A28" s="11">
        <v>7</v>
      </c>
      <c r="B28" s="18" t="s">
        <v>38</v>
      </c>
      <c r="C28" s="21" t="s">
        <v>39</v>
      </c>
      <c r="D28" s="64">
        <v>1</v>
      </c>
      <c r="E28" s="65"/>
      <c r="F28" s="65">
        <f t="shared" si="1"/>
        <v>0</v>
      </c>
      <c r="G28" s="73"/>
    </row>
    <row r="29" spans="1:7" ht="180.75" thickBot="1" x14ac:dyDescent="0.3">
      <c r="A29" s="11">
        <v>8</v>
      </c>
      <c r="B29" s="18" t="s">
        <v>40</v>
      </c>
      <c r="C29" s="21" t="s">
        <v>41</v>
      </c>
      <c r="D29" s="64">
        <v>1</v>
      </c>
      <c r="E29" s="65"/>
      <c r="F29" s="65">
        <f t="shared" si="1"/>
        <v>0</v>
      </c>
      <c r="G29" s="73"/>
    </row>
    <row r="30" spans="1:7" ht="15.75" thickBot="1" x14ac:dyDescent="0.3">
      <c r="C30" s="24" t="s">
        <v>75</v>
      </c>
      <c r="F30" s="67">
        <f>SUM(F22:F29)</f>
        <v>0</v>
      </c>
    </row>
    <row r="31" spans="1:7" ht="15.75" x14ac:dyDescent="0.25">
      <c r="F31" s="69"/>
    </row>
    <row r="32" spans="1:7" ht="15.75" thickBot="1" x14ac:dyDescent="0.3"/>
    <row r="33" spans="1:6" ht="15.75" thickBot="1" x14ac:dyDescent="0.3">
      <c r="C33" s="8" t="s">
        <v>76</v>
      </c>
      <c r="F33" s="67">
        <f>SUM(F18,F30)</f>
        <v>0</v>
      </c>
    </row>
    <row r="35" spans="1:6" ht="15" customHeight="1" x14ac:dyDescent="0.25">
      <c r="A35" s="74" t="s">
        <v>121</v>
      </c>
      <c r="B35" s="74"/>
      <c r="C35" s="74"/>
      <c r="D35" s="74"/>
      <c r="E35" s="74"/>
      <c r="F35" s="74"/>
    </row>
    <row r="36" spans="1:6" x14ac:dyDescent="0.25">
      <c r="A36" s="74"/>
      <c r="B36" s="74"/>
      <c r="C36" s="74"/>
      <c r="D36" s="74"/>
      <c r="E36" s="74"/>
      <c r="F36" s="74"/>
    </row>
    <row r="82" ht="21" customHeight="1" x14ac:dyDescent="0.25"/>
  </sheetData>
  <mergeCells count="4">
    <mergeCell ref="A4:B4"/>
    <mergeCell ref="A35:F36"/>
    <mergeCell ref="A1:F1"/>
    <mergeCell ref="A5:B5"/>
  </mergeCells>
  <pageMargins left="0.7" right="0.7" top="0.78740157499999996" bottom="0.78740157499999996" header="0.3" footer="0.3"/>
  <pageSetup paperSize="9" scale="5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opLeftCell="A27" zoomScale="70" zoomScaleNormal="70" workbookViewId="0">
      <selection activeCell="C41" sqref="C41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8.28515625" customWidth="1"/>
  </cols>
  <sheetData>
    <row r="1" spans="1:8" ht="67.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89</v>
      </c>
    </row>
    <row r="4" spans="1:8" ht="32.25" customHeight="1" x14ac:dyDescent="0.25">
      <c r="A4" s="75" t="s">
        <v>6</v>
      </c>
      <c r="B4" s="75"/>
      <c r="C4" s="27" t="s">
        <v>117</v>
      </c>
      <c r="D4" s="62"/>
      <c r="E4" s="62"/>
      <c r="F4" s="62"/>
    </row>
    <row r="5" spans="1:8" ht="27" customHeight="1" x14ac:dyDescent="0.25">
      <c r="A5" s="75" t="s">
        <v>119</v>
      </c>
      <c r="B5" s="75"/>
      <c r="C5" s="27" t="s">
        <v>115</v>
      </c>
    </row>
    <row r="7" spans="1:8" ht="120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120</v>
      </c>
      <c r="H7" s="3"/>
    </row>
    <row r="8" spans="1:8" ht="150" x14ac:dyDescent="0.25">
      <c r="A8" s="14">
        <v>1</v>
      </c>
      <c r="B8" s="18" t="s">
        <v>13</v>
      </c>
      <c r="C8" s="21" t="s">
        <v>42</v>
      </c>
      <c r="D8" s="64">
        <v>1</v>
      </c>
      <c r="E8" s="65"/>
      <c r="F8" s="65">
        <f>D8*E8</f>
        <v>0</v>
      </c>
      <c r="G8" s="73"/>
    </row>
    <row r="9" spans="1:8" ht="120" x14ac:dyDescent="0.25">
      <c r="A9" s="14">
        <v>2</v>
      </c>
      <c r="B9" s="18" t="s">
        <v>15</v>
      </c>
      <c r="C9" s="21" t="s">
        <v>53</v>
      </c>
      <c r="D9" s="64">
        <v>2</v>
      </c>
      <c r="E9" s="65"/>
      <c r="F9" s="65">
        <f>D9*E9</f>
        <v>0</v>
      </c>
      <c r="G9" s="73"/>
    </row>
    <row r="10" spans="1:8" ht="105" x14ac:dyDescent="0.25">
      <c r="A10" s="14">
        <v>3</v>
      </c>
      <c r="B10" s="18" t="s">
        <v>16</v>
      </c>
      <c r="C10" s="21" t="s">
        <v>31</v>
      </c>
      <c r="D10" s="64">
        <v>2</v>
      </c>
      <c r="E10" s="65"/>
      <c r="F10" s="65">
        <f>D10*E10</f>
        <v>0</v>
      </c>
      <c r="G10" s="73"/>
    </row>
    <row r="11" spans="1:8" ht="255" x14ac:dyDescent="0.25">
      <c r="A11" s="14">
        <v>4</v>
      </c>
      <c r="B11" s="18" t="s">
        <v>17</v>
      </c>
      <c r="C11" s="21" t="s">
        <v>34</v>
      </c>
      <c r="D11" s="64">
        <v>1</v>
      </c>
      <c r="E11" s="65"/>
      <c r="F11" s="65">
        <f t="shared" ref="F11:F17" si="0">D11*E11</f>
        <v>0</v>
      </c>
      <c r="G11" s="73"/>
    </row>
    <row r="12" spans="1:8" ht="240" x14ac:dyDescent="0.25">
      <c r="A12" s="14">
        <v>5</v>
      </c>
      <c r="B12" s="18" t="s">
        <v>18</v>
      </c>
      <c r="C12" s="21" t="s">
        <v>54</v>
      </c>
      <c r="D12" s="64">
        <v>2</v>
      </c>
      <c r="E12" s="65"/>
      <c r="F12" s="65">
        <f t="shared" si="0"/>
        <v>0</v>
      </c>
      <c r="G12" s="73"/>
    </row>
    <row r="13" spans="1:8" ht="120" x14ac:dyDescent="0.25">
      <c r="A13" s="14">
        <v>6</v>
      </c>
      <c r="B13" s="18" t="s">
        <v>55</v>
      </c>
      <c r="C13" s="21" t="s">
        <v>56</v>
      </c>
      <c r="D13" s="64">
        <v>24</v>
      </c>
      <c r="E13" s="65"/>
      <c r="F13" s="65">
        <f t="shared" si="0"/>
        <v>0</v>
      </c>
      <c r="G13" s="73"/>
    </row>
    <row r="14" spans="1:8" ht="105" x14ac:dyDescent="0.25">
      <c r="A14" s="14">
        <v>7</v>
      </c>
      <c r="B14" s="18" t="s">
        <v>57</v>
      </c>
      <c r="C14" s="21" t="s">
        <v>58</v>
      </c>
      <c r="D14" s="64">
        <v>24</v>
      </c>
      <c r="E14" s="65"/>
      <c r="F14" s="65">
        <f t="shared" si="0"/>
        <v>0</v>
      </c>
      <c r="G14" s="73"/>
    </row>
    <row r="15" spans="1:8" ht="165" x14ac:dyDescent="0.25">
      <c r="A15" s="14">
        <v>8</v>
      </c>
      <c r="B15" s="18" t="s">
        <v>21</v>
      </c>
      <c r="C15" s="21" t="s">
        <v>47</v>
      </c>
      <c r="D15" s="64">
        <v>10</v>
      </c>
      <c r="E15" s="65"/>
      <c r="F15" s="65">
        <f t="shared" si="0"/>
        <v>0</v>
      </c>
      <c r="G15" s="73"/>
    </row>
    <row r="16" spans="1:8" ht="285" x14ac:dyDescent="0.25">
      <c r="A16" s="14">
        <v>9</v>
      </c>
      <c r="B16" s="18" t="s">
        <v>22</v>
      </c>
      <c r="C16" s="21" t="s">
        <v>48</v>
      </c>
      <c r="D16" s="64">
        <v>2</v>
      </c>
      <c r="E16" s="65"/>
      <c r="F16" s="65">
        <f t="shared" si="0"/>
        <v>0</v>
      </c>
      <c r="G16" s="73"/>
    </row>
    <row r="17" spans="1:7" ht="180" x14ac:dyDescent="0.25">
      <c r="A17" s="14">
        <v>10</v>
      </c>
      <c r="B17" s="18" t="s">
        <v>59</v>
      </c>
      <c r="C17" s="21" t="s">
        <v>60</v>
      </c>
      <c r="D17" s="64">
        <v>2</v>
      </c>
      <c r="E17" s="65"/>
      <c r="F17" s="65">
        <f t="shared" si="0"/>
        <v>0</v>
      </c>
      <c r="G17" s="73"/>
    </row>
    <row r="18" spans="1:7" ht="15.75" thickBot="1" x14ac:dyDescent="0.3">
      <c r="C18" s="24" t="s">
        <v>73</v>
      </c>
      <c r="F18" s="72">
        <f>SUM(F8:F17)</f>
        <v>0</v>
      </c>
    </row>
    <row r="19" spans="1:7" ht="15.75" x14ac:dyDescent="0.25">
      <c r="F19" s="68"/>
    </row>
    <row r="20" spans="1:7" x14ac:dyDescent="0.25">
      <c r="C20" s="9" t="s">
        <v>12</v>
      </c>
    </row>
    <row r="21" spans="1:7" ht="120" x14ac:dyDescent="0.25">
      <c r="A21" s="6" t="s">
        <v>2</v>
      </c>
      <c r="B21" s="6" t="s">
        <v>1</v>
      </c>
      <c r="C21" s="6" t="s">
        <v>0</v>
      </c>
      <c r="D21" s="63" t="s">
        <v>3</v>
      </c>
      <c r="E21" s="63" t="s">
        <v>4</v>
      </c>
      <c r="F21" s="63" t="s">
        <v>5</v>
      </c>
      <c r="G21" s="63" t="s">
        <v>120</v>
      </c>
    </row>
    <row r="22" spans="1:7" ht="180" x14ac:dyDescent="0.25">
      <c r="A22" s="14">
        <v>1</v>
      </c>
      <c r="B22" s="18" t="s">
        <v>61</v>
      </c>
      <c r="C22" s="21" t="s">
        <v>49</v>
      </c>
      <c r="D22" s="64">
        <v>3</v>
      </c>
      <c r="E22" s="65"/>
      <c r="F22" s="65">
        <f>D22*E22</f>
        <v>0</v>
      </c>
      <c r="G22" s="73"/>
    </row>
    <row r="23" spans="1:7" ht="105" x14ac:dyDescent="0.25">
      <c r="A23" s="14">
        <v>2</v>
      </c>
      <c r="B23" s="18" t="s">
        <v>15</v>
      </c>
      <c r="C23" s="21" t="s">
        <v>62</v>
      </c>
      <c r="D23" s="64">
        <v>2</v>
      </c>
      <c r="E23" s="65"/>
      <c r="F23" s="65">
        <f t="shared" ref="F23:F28" si="1">D23*E23</f>
        <v>0</v>
      </c>
      <c r="G23" s="73"/>
    </row>
    <row r="24" spans="1:7" ht="105" x14ac:dyDescent="0.25">
      <c r="A24" s="14">
        <v>3</v>
      </c>
      <c r="B24" s="18" t="s">
        <v>16</v>
      </c>
      <c r="C24" s="21" t="s">
        <v>31</v>
      </c>
      <c r="D24" s="64">
        <v>2</v>
      </c>
      <c r="E24" s="65"/>
      <c r="F24" s="65">
        <f t="shared" si="1"/>
        <v>0</v>
      </c>
      <c r="G24" s="73"/>
    </row>
    <row r="25" spans="1:7" ht="255" x14ac:dyDescent="0.25">
      <c r="A25" s="14">
        <v>4</v>
      </c>
      <c r="B25" s="18" t="s">
        <v>17</v>
      </c>
      <c r="C25" s="21" t="s">
        <v>34</v>
      </c>
      <c r="D25" s="64">
        <v>3</v>
      </c>
      <c r="E25" s="65"/>
      <c r="F25" s="65">
        <f t="shared" si="1"/>
        <v>0</v>
      </c>
      <c r="G25" s="73"/>
    </row>
    <row r="26" spans="1:7" ht="135" x14ac:dyDescent="0.25">
      <c r="A26" s="14">
        <v>5</v>
      </c>
      <c r="B26" s="18" t="s">
        <v>18</v>
      </c>
      <c r="C26" s="21" t="s">
        <v>63</v>
      </c>
      <c r="D26" s="64">
        <v>2</v>
      </c>
      <c r="E26" s="65"/>
      <c r="F26" s="65">
        <f t="shared" si="1"/>
        <v>0</v>
      </c>
      <c r="G26" s="73"/>
    </row>
    <row r="27" spans="1:7" ht="135" x14ac:dyDescent="0.25">
      <c r="A27" s="14">
        <v>6</v>
      </c>
      <c r="B27" s="18" t="s">
        <v>36</v>
      </c>
      <c r="C27" s="21" t="s">
        <v>64</v>
      </c>
      <c r="D27" s="64">
        <v>2</v>
      </c>
      <c r="E27" s="65"/>
      <c r="F27" s="65">
        <f t="shared" si="1"/>
        <v>0</v>
      </c>
      <c r="G27" s="73"/>
    </row>
    <row r="28" spans="1:7" ht="210.75" thickBot="1" x14ac:dyDescent="0.3">
      <c r="A28" s="14">
        <v>7</v>
      </c>
      <c r="B28" s="18" t="s">
        <v>38</v>
      </c>
      <c r="C28" s="21" t="s">
        <v>39</v>
      </c>
      <c r="D28" s="64">
        <v>1</v>
      </c>
      <c r="E28" s="65"/>
      <c r="F28" s="65">
        <f t="shared" si="1"/>
        <v>0</v>
      </c>
      <c r="G28" s="73"/>
    </row>
    <row r="29" spans="1:7" ht="15.75" thickBot="1" x14ac:dyDescent="0.3">
      <c r="C29" s="24" t="s">
        <v>72</v>
      </c>
      <c r="F29" s="67">
        <f>SUM(F22:F28)</f>
        <v>0</v>
      </c>
    </row>
    <row r="30" spans="1:7" ht="15.75" x14ac:dyDescent="0.25">
      <c r="F30" s="69"/>
    </row>
    <row r="31" spans="1:7" ht="15.75" thickBot="1" x14ac:dyDescent="0.3"/>
    <row r="32" spans="1:7" ht="15.75" thickBot="1" x14ac:dyDescent="0.3">
      <c r="C32" s="8" t="s">
        <v>71</v>
      </c>
      <c r="F32" s="67">
        <f>SUM(F18,F29)</f>
        <v>0</v>
      </c>
    </row>
    <row r="34" spans="1:6" ht="15" customHeight="1" x14ac:dyDescent="0.25">
      <c r="A34" s="74" t="s">
        <v>121</v>
      </c>
      <c r="B34" s="74"/>
      <c r="C34" s="74"/>
      <c r="D34" s="74"/>
      <c r="E34" s="74"/>
      <c r="F34" s="74"/>
    </row>
    <row r="35" spans="1:6" x14ac:dyDescent="0.25">
      <c r="A35" s="74"/>
      <c r="B35" s="74"/>
      <c r="C35" s="74"/>
      <c r="D35" s="74"/>
      <c r="E35" s="74"/>
      <c r="F35" s="74"/>
    </row>
    <row r="81" ht="21" customHeight="1" x14ac:dyDescent="0.25"/>
  </sheetData>
  <mergeCells count="4">
    <mergeCell ref="A4:B4"/>
    <mergeCell ref="A34:F35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16" zoomScale="70" zoomScaleNormal="70" zoomScaleSheetLayoutView="80" workbookViewId="0">
      <selection activeCell="B28" sqref="B28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1"/>
    <col min="5" max="5" width="12.140625" style="61" customWidth="1"/>
    <col min="6" max="6" width="18" style="61" customWidth="1"/>
    <col min="7" max="7" width="18.140625" customWidth="1"/>
  </cols>
  <sheetData>
    <row r="1" spans="1:8" ht="75" customHeight="1" x14ac:dyDescent="0.25">
      <c r="A1" s="76"/>
      <c r="B1" s="76"/>
      <c r="C1" s="76"/>
      <c r="D1" s="76"/>
      <c r="E1" s="76"/>
      <c r="F1" s="76"/>
    </row>
    <row r="2" spans="1:8" ht="18.75" customHeight="1" x14ac:dyDescent="0.25">
      <c r="A2" s="4"/>
    </row>
    <row r="3" spans="1:8" ht="30" customHeight="1" x14ac:dyDescent="0.3">
      <c r="A3" s="5" t="s">
        <v>89</v>
      </c>
    </row>
    <row r="4" spans="1:8" ht="32.25" customHeight="1" x14ac:dyDescent="0.25">
      <c r="A4" s="75" t="s">
        <v>6</v>
      </c>
      <c r="B4" s="75"/>
      <c r="C4" s="27" t="s">
        <v>117</v>
      </c>
      <c r="D4" s="62"/>
      <c r="E4" s="62"/>
      <c r="F4" s="62"/>
    </row>
    <row r="5" spans="1:8" ht="27" customHeight="1" x14ac:dyDescent="0.25">
      <c r="A5" s="75" t="s">
        <v>119</v>
      </c>
      <c r="B5" s="75"/>
      <c r="C5" s="27" t="s">
        <v>115</v>
      </c>
    </row>
    <row r="7" spans="1:8" ht="120" x14ac:dyDescent="0.25">
      <c r="A7" s="6" t="s">
        <v>2</v>
      </c>
      <c r="B7" s="6" t="s">
        <v>1</v>
      </c>
      <c r="C7" s="6" t="s">
        <v>0</v>
      </c>
      <c r="D7" s="63" t="s">
        <v>3</v>
      </c>
      <c r="E7" s="63" t="s">
        <v>4</v>
      </c>
      <c r="F7" s="63" t="s">
        <v>5</v>
      </c>
      <c r="G7" s="63" t="s">
        <v>120</v>
      </c>
      <c r="H7" s="3"/>
    </row>
    <row r="8" spans="1:8" ht="150" x14ac:dyDescent="0.25">
      <c r="A8" s="14">
        <v>1</v>
      </c>
      <c r="B8" s="18" t="s">
        <v>13</v>
      </c>
      <c r="C8" s="21" t="s">
        <v>42</v>
      </c>
      <c r="D8" s="64">
        <v>1</v>
      </c>
      <c r="E8" s="65"/>
      <c r="F8" s="65">
        <f>D8*E8</f>
        <v>0</v>
      </c>
      <c r="G8" s="73"/>
    </row>
    <row r="9" spans="1:8" ht="105" x14ac:dyDescent="0.25">
      <c r="A9" s="14">
        <v>2</v>
      </c>
      <c r="B9" s="18" t="s">
        <v>15</v>
      </c>
      <c r="C9" s="21" t="s">
        <v>65</v>
      </c>
      <c r="D9" s="64">
        <v>2</v>
      </c>
      <c r="E9" s="65"/>
      <c r="F9" s="65">
        <f>D9*E9</f>
        <v>0</v>
      </c>
      <c r="G9" s="73"/>
    </row>
    <row r="10" spans="1:8" ht="105" x14ac:dyDescent="0.25">
      <c r="A10" s="14">
        <v>3</v>
      </c>
      <c r="B10" s="15" t="s">
        <v>16</v>
      </c>
      <c r="C10" s="21" t="s">
        <v>31</v>
      </c>
      <c r="D10" s="64">
        <v>2</v>
      </c>
      <c r="E10" s="65"/>
      <c r="F10" s="65">
        <f>D10*E10</f>
        <v>0</v>
      </c>
      <c r="G10" s="73"/>
    </row>
    <row r="11" spans="1:8" ht="255" x14ac:dyDescent="0.25">
      <c r="A11" s="14">
        <v>4</v>
      </c>
      <c r="B11" s="18" t="s">
        <v>17</v>
      </c>
      <c r="C11" s="21" t="s">
        <v>34</v>
      </c>
      <c r="D11" s="64">
        <v>1</v>
      </c>
      <c r="E11" s="65"/>
      <c r="F11" s="65">
        <f t="shared" ref="F11:F17" si="0">D11*E11</f>
        <v>0</v>
      </c>
      <c r="G11" s="73"/>
    </row>
    <row r="12" spans="1:8" ht="240" x14ac:dyDescent="0.25">
      <c r="A12" s="14">
        <v>5</v>
      </c>
      <c r="B12" s="15" t="s">
        <v>18</v>
      </c>
      <c r="C12" s="21" t="s">
        <v>66</v>
      </c>
      <c r="D12" s="64">
        <v>2</v>
      </c>
      <c r="E12" s="65"/>
      <c r="F12" s="65">
        <f t="shared" si="0"/>
        <v>0</v>
      </c>
      <c r="G12" s="73"/>
    </row>
    <row r="13" spans="1:8" ht="120" x14ac:dyDescent="0.25">
      <c r="A13" s="14">
        <v>6</v>
      </c>
      <c r="B13" s="18" t="s">
        <v>55</v>
      </c>
      <c r="C13" s="21" t="s">
        <v>56</v>
      </c>
      <c r="D13" s="64">
        <v>24</v>
      </c>
      <c r="E13" s="65"/>
      <c r="F13" s="65">
        <f t="shared" si="0"/>
        <v>0</v>
      </c>
      <c r="G13" s="73"/>
    </row>
    <row r="14" spans="1:8" ht="105" x14ac:dyDescent="0.25">
      <c r="A14" s="14">
        <v>7</v>
      </c>
      <c r="B14" s="18" t="s">
        <v>57</v>
      </c>
      <c r="C14" s="21" t="s">
        <v>67</v>
      </c>
      <c r="D14" s="64">
        <v>24</v>
      </c>
      <c r="E14" s="65"/>
      <c r="F14" s="65">
        <f t="shared" si="0"/>
        <v>0</v>
      </c>
      <c r="G14" s="73"/>
    </row>
    <row r="15" spans="1:8" ht="165" x14ac:dyDescent="0.25">
      <c r="A15" s="14">
        <v>8</v>
      </c>
      <c r="B15" s="18" t="s">
        <v>21</v>
      </c>
      <c r="C15" s="21" t="s">
        <v>47</v>
      </c>
      <c r="D15" s="64">
        <v>10</v>
      </c>
      <c r="E15" s="65"/>
      <c r="F15" s="65">
        <f t="shared" si="0"/>
        <v>0</v>
      </c>
      <c r="G15" s="73"/>
    </row>
    <row r="16" spans="1:8" ht="285" x14ac:dyDescent="0.25">
      <c r="A16" s="14">
        <v>9</v>
      </c>
      <c r="B16" s="22" t="s">
        <v>22</v>
      </c>
      <c r="C16" s="21" t="s">
        <v>48</v>
      </c>
      <c r="D16" s="64">
        <v>2</v>
      </c>
      <c r="E16" s="65"/>
      <c r="F16" s="65">
        <f t="shared" si="0"/>
        <v>0</v>
      </c>
      <c r="G16" s="73"/>
    </row>
    <row r="17" spans="1:7" ht="180.75" thickBot="1" x14ac:dyDescent="0.3">
      <c r="A17" s="14">
        <v>10</v>
      </c>
      <c r="B17" s="18" t="s">
        <v>59</v>
      </c>
      <c r="C17" s="21" t="s">
        <v>68</v>
      </c>
      <c r="D17" s="64">
        <v>2</v>
      </c>
      <c r="E17" s="65"/>
      <c r="F17" s="66">
        <f t="shared" si="0"/>
        <v>0</v>
      </c>
      <c r="G17" s="73"/>
    </row>
    <row r="18" spans="1:7" ht="15.75" thickBot="1" x14ac:dyDescent="0.3">
      <c r="C18" s="23" t="s">
        <v>70</v>
      </c>
      <c r="F18" s="67">
        <f>SUM(F8:F17)</f>
        <v>0</v>
      </c>
    </row>
    <row r="19" spans="1:7" ht="15.75" x14ac:dyDescent="0.25">
      <c r="F19" s="68"/>
    </row>
    <row r="20" spans="1:7" ht="15" customHeight="1" x14ac:dyDescent="0.25">
      <c r="A20" s="74" t="s">
        <v>121</v>
      </c>
      <c r="B20" s="74"/>
      <c r="C20" s="74"/>
      <c r="D20" s="74"/>
      <c r="E20" s="74"/>
      <c r="F20" s="74"/>
    </row>
    <row r="21" spans="1:7" x14ac:dyDescent="0.25">
      <c r="A21" s="74"/>
      <c r="B21" s="74"/>
      <c r="C21" s="74"/>
      <c r="D21" s="74"/>
      <c r="E21" s="74"/>
      <c r="F21" s="74"/>
    </row>
    <row r="82" ht="21" customHeight="1" x14ac:dyDescent="0.25"/>
  </sheetData>
  <mergeCells count="4">
    <mergeCell ref="A4:B4"/>
    <mergeCell ref="A20:F21"/>
    <mergeCell ref="A1:F1"/>
    <mergeCell ref="A5:B5"/>
  </mergeCells>
  <pageMargins left="0.7" right="0.7" top="0.78740157499999996" bottom="0.78740157499999996" header="0.3" footer="0.3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CELKEM</vt:lpstr>
      <vt:lpstr>Fyzika</vt:lpstr>
      <vt:lpstr>Chemie</vt:lpstr>
      <vt:lpstr>Přírodopis</vt:lpstr>
      <vt:lpstr>Jazyková učebna 1</vt:lpstr>
      <vt:lpstr>Jazyková učebna 2</vt:lpstr>
      <vt:lpstr>Fyzika!Oblast_tisku</vt:lpstr>
      <vt:lpstr>Chemie!Oblast_tisku</vt:lpstr>
      <vt:lpstr>'Jazyková učebna 1'!Oblast_tisku</vt:lpstr>
      <vt:lpstr>'Jazyková učebna 2'!Oblast_tisku</vt:lpstr>
      <vt:lpstr>Přírodopis!Oblast_tisku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2019-03-12T09:50:37Z</dcterms:created>
  <dcterms:modified xsi:type="dcterms:W3CDTF">2019-03-12T09:51:57Z</dcterms:modified>
</cp:coreProperties>
</file>