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Lis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6" i="1" l="1"/>
  <c r="P74" i="1"/>
  <c r="P72" i="1"/>
  <c r="P70" i="1"/>
  <c r="P107" i="1"/>
  <c r="P111" i="1"/>
  <c r="P54" i="1"/>
  <c r="P174" i="1"/>
  <c r="P172" i="1"/>
  <c r="P170" i="1"/>
  <c r="P156" i="1"/>
  <c r="P154" i="1"/>
  <c r="P152" i="1"/>
  <c r="P4" i="1"/>
  <c r="P7" i="1"/>
  <c r="P9" i="1"/>
  <c r="P11" i="1"/>
  <c r="P13" i="1"/>
  <c r="P15" i="1"/>
  <c r="P19" i="1"/>
  <c r="P21" i="1"/>
  <c r="P23" i="1"/>
  <c r="P25" i="1"/>
  <c r="P27" i="1"/>
  <c r="P29" i="1"/>
  <c r="P31" i="1"/>
  <c r="P34" i="1"/>
  <c r="P36" i="1"/>
  <c r="P39" i="1"/>
  <c r="P41" i="1"/>
  <c r="P43" i="1"/>
  <c r="P46" i="1"/>
  <c r="P48" i="1"/>
  <c r="P50" i="1"/>
  <c r="P52" i="1"/>
  <c r="P57" i="1"/>
  <c r="P59" i="1"/>
  <c r="P65" i="1"/>
  <c r="P67" i="1"/>
  <c r="P84" i="1"/>
  <c r="P86" i="1"/>
  <c r="P89" i="1"/>
  <c r="P93" i="1"/>
  <c r="P105" i="1"/>
  <c r="P109" i="1"/>
  <c r="P113" i="1"/>
  <c r="P116" i="1"/>
  <c r="P118" i="1"/>
  <c r="P120" i="1"/>
  <c r="P129" i="1"/>
  <c r="P132" i="1"/>
  <c r="P137" i="1"/>
  <c r="P143" i="1"/>
  <c r="P147" i="1"/>
  <c r="P149" i="1"/>
  <c r="P159" i="1"/>
  <c r="P161" i="1"/>
  <c r="P163" i="1"/>
  <c r="P165" i="1"/>
  <c r="P167" i="1"/>
  <c r="O182" i="1"/>
  <c r="N89" i="1"/>
</calcChain>
</file>

<file path=xl/sharedStrings.xml><?xml version="1.0" encoding="utf-8"?>
<sst xmlns="http://schemas.openxmlformats.org/spreadsheetml/2006/main" count="462" uniqueCount="264">
  <si>
    <t>Položka č.:</t>
  </si>
  <si>
    <t>Název a popis:</t>
  </si>
  <si>
    <t>Typ:</t>
  </si>
  <si>
    <t>Rozměr v mm:</t>
  </si>
  <si>
    <t>MJ:</t>
  </si>
  <si>
    <t>Počet ks:</t>
  </si>
  <si>
    <t>Připojení plyn:</t>
  </si>
  <si>
    <t>Připojení ZTI:</t>
  </si>
  <si>
    <t>Cena celkem
bez DPH:</t>
  </si>
  <si>
    <t>Příkon:
[kW]</t>
  </si>
  <si>
    <t>Upravená
voda</t>
  </si>
  <si>
    <t>Studená
voda</t>
  </si>
  <si>
    <t>Teplá
voda</t>
  </si>
  <si>
    <t>Odpad</t>
  </si>
  <si>
    <t>001</t>
  </si>
  <si>
    <t>ks</t>
  </si>
  <si>
    <t>003</t>
  </si>
  <si>
    <t>004</t>
  </si>
  <si>
    <t>005</t>
  </si>
  <si>
    <t>006</t>
  </si>
  <si>
    <t>101</t>
  </si>
  <si>
    <t>102</t>
  </si>
  <si>
    <t>103</t>
  </si>
  <si>
    <t>104</t>
  </si>
  <si>
    <t>105</t>
  </si>
  <si>
    <t>MYTÍ STOLNÍHO NÁDOBÍ</t>
  </si>
  <si>
    <t>201</t>
  </si>
  <si>
    <t>202</t>
  </si>
  <si>
    <t>204</t>
  </si>
  <si>
    <t>MYTÍ ČERNÉHO NÁDOBÍ</t>
  </si>
  <si>
    <t>301</t>
  </si>
  <si>
    <t>302</t>
  </si>
  <si>
    <t>303</t>
  </si>
  <si>
    <t>311</t>
  </si>
  <si>
    <t>401</t>
  </si>
  <si>
    <t>402</t>
  </si>
  <si>
    <t>403</t>
  </si>
  <si>
    <t>404</t>
  </si>
  <si>
    <t>003.1</t>
  </si>
  <si>
    <t>203</t>
  </si>
  <si>
    <t>305</t>
  </si>
  <si>
    <t>306</t>
  </si>
  <si>
    <t>307</t>
  </si>
  <si>
    <t>308</t>
  </si>
  <si>
    <t>313</t>
  </si>
  <si>
    <t>317</t>
  </si>
  <si>
    <t>405</t>
  </si>
  <si>
    <t>406</t>
  </si>
  <si>
    <t>407</t>
  </si>
  <si>
    <t>Napětí:
(V)</t>
  </si>
  <si>
    <t xml:space="preserve">Mycí stůl s dřezem, prolisem desky a policí </t>
  </si>
  <si>
    <t xml:space="preserve">Sprcha pro předmytí nádobí </t>
  </si>
  <si>
    <t xml:space="preserve">Regál čtyř policový </t>
  </si>
  <si>
    <t xml:space="preserve">Vozík policový </t>
  </si>
  <si>
    <t xml:space="preserve">Umyvadlo s kolenovým ovládáním </t>
  </si>
  <si>
    <t xml:space="preserve">Parapetní deska </t>
  </si>
  <si>
    <t xml:space="preserve">Odpadkový koš </t>
  </si>
  <si>
    <t xml:space="preserve">Pracovní stůl s policí na koše </t>
  </si>
  <si>
    <t>106</t>
  </si>
  <si>
    <t xml:space="preserve">Vstupní stůl k myčce s dřezem a pojezdy pro koše </t>
  </si>
  <si>
    <t>106.1</t>
  </si>
  <si>
    <t>108</t>
  </si>
  <si>
    <t>108.1</t>
  </si>
  <si>
    <t>111</t>
  </si>
  <si>
    <t xml:space="preserve">Vozík na talíře vyhřívaný, dvou tubusový </t>
  </si>
  <si>
    <t>112</t>
  </si>
  <si>
    <t>113</t>
  </si>
  <si>
    <t>115</t>
  </si>
  <si>
    <t xml:space="preserve">Průběžný mycí stroj </t>
  </si>
  <si>
    <t>115.1</t>
  </si>
  <si>
    <t>Úpravna vody</t>
  </si>
  <si>
    <t>116</t>
  </si>
  <si>
    <t xml:space="preserve">PŘÍPRAVA TĚSTA </t>
  </si>
  <si>
    <t>116.1</t>
  </si>
  <si>
    <t xml:space="preserve">Pracovní stůl s dřezem, policí a zásuvkovým blokem </t>
  </si>
  <si>
    <t xml:space="preserve">Police nástěnná jednopatrová </t>
  </si>
  <si>
    <t xml:space="preserve">Pracovní stůl pojízdný - stávající </t>
  </si>
  <si>
    <t xml:space="preserve">Univerzální kuchyňský robot - stávající </t>
  </si>
  <si>
    <t>205</t>
  </si>
  <si>
    <t>206</t>
  </si>
  <si>
    <t xml:space="preserve">Vozík se zásuvy na GN </t>
  </si>
  <si>
    <t>207</t>
  </si>
  <si>
    <t xml:space="preserve">PORCOVÁNÍ </t>
  </si>
  <si>
    <t>210</t>
  </si>
  <si>
    <t xml:space="preserve">Pracovní stůl s policí - stávající </t>
  </si>
  <si>
    <t>211</t>
  </si>
  <si>
    <t>Pracovní stůl s policí - stávající</t>
  </si>
  <si>
    <t>212</t>
  </si>
  <si>
    <t xml:space="preserve">Pracovní stůl s dřezem a policí </t>
  </si>
  <si>
    <t>213</t>
  </si>
  <si>
    <t xml:space="preserve">Šokový zchlazovač a zmrazovač 20xGN1/1, kompatibilní s vozíkem do konvektomatu </t>
  </si>
  <si>
    <t>VARNA</t>
  </si>
  <si>
    <t xml:space="preserve">Plynový sporák s elektrickou ventilovou troubou, 6 hořáků </t>
  </si>
  <si>
    <t xml:space="preserve">Fritéza elektrická - stávající </t>
  </si>
  <si>
    <t xml:space="preserve">Pracovní stůl s policí </t>
  </si>
  <si>
    <t xml:space="preserve">304 </t>
  </si>
  <si>
    <t>Plynový varný kotel  - stávající</t>
  </si>
  <si>
    <t>Elektrický varný kotel - stávající</t>
  </si>
  <si>
    <t>Elektrický varný kotel  - stávající</t>
  </si>
  <si>
    <t xml:space="preserve">309 </t>
  </si>
  <si>
    <t xml:space="preserve">Elektrický kotel s automatickým mícháním a vyklápěním, 400 L </t>
  </si>
  <si>
    <t xml:space="preserve">Podlahový žlab - dodávka stavby </t>
  </si>
  <si>
    <t xml:space="preserve">316 </t>
  </si>
  <si>
    <t xml:space="preserve">Regál čtyřpolicový </t>
  </si>
  <si>
    <t>318</t>
  </si>
  <si>
    <t xml:space="preserve">VARNA KONVEKTOMATY </t>
  </si>
  <si>
    <t>320</t>
  </si>
  <si>
    <t>Konvektomat elektrický 20xGN2/1 - stávající</t>
  </si>
  <si>
    <t>321</t>
  </si>
  <si>
    <t>Konvektomat elektrický - stávající (bude 20xGN1/1)</t>
  </si>
  <si>
    <t>322</t>
  </si>
  <si>
    <t>323</t>
  </si>
  <si>
    <t>Konvektomat elektrický 20xGN1/1</t>
  </si>
  <si>
    <t>326</t>
  </si>
  <si>
    <t xml:space="preserve">Zavážecí vozík pro konvektomat 20xGN1/1 </t>
  </si>
  <si>
    <t xml:space="preserve">VÝDEJ JÍDLA </t>
  </si>
  <si>
    <t xml:space="preserve">Pracovní stůl - stávající </t>
  </si>
  <si>
    <t xml:space="preserve">Vozík na talíře vyhřívaný, dvou tubusový - stávající </t>
  </si>
  <si>
    <t xml:space="preserve">Pracovní stůl </t>
  </si>
  <si>
    <t xml:space="preserve">Vitrína - stávající </t>
  </si>
  <si>
    <t xml:space="preserve">ČISTÁ PŘÍPRAVA ZELENINY </t>
  </si>
  <si>
    <t>501</t>
  </si>
  <si>
    <t xml:space="preserve">Chladící skříň </t>
  </si>
  <si>
    <t>502</t>
  </si>
  <si>
    <t>503</t>
  </si>
  <si>
    <t>504</t>
  </si>
  <si>
    <t>505</t>
  </si>
  <si>
    <t xml:space="preserve">Pracovní stůl s policí a dřezem </t>
  </si>
  <si>
    <t>1000x700x1800</t>
  </si>
  <si>
    <t>1600x700x1800</t>
  </si>
  <si>
    <t>2000x700x900</t>
  </si>
  <si>
    <t>2600x500x40</t>
  </si>
  <si>
    <t>1700x600x900 +300</t>
  </si>
  <si>
    <t>1600x600x900</t>
  </si>
  <si>
    <t>1500x700x900</t>
  </si>
  <si>
    <t>900x470x900</t>
  </si>
  <si>
    <t>1200x700x900</t>
  </si>
  <si>
    <t>Výstupní stůl k myčce s pojezdy pro koše</t>
  </si>
  <si>
    <t>Plastová nádoba s víkem, nosnost 60kg.</t>
  </si>
  <si>
    <t>1000x600x900</t>
  </si>
  <si>
    <t>400x295x547</t>
  </si>
  <si>
    <t xml:space="preserve">Regál - stávající </t>
  </si>
  <si>
    <t>2100x700x900</t>
  </si>
  <si>
    <t>2100x300</t>
  </si>
  <si>
    <t>celonerezové provedení, nosnost police regálů 80 kg, výšková nastavitelnost noh +30 mm, zemnící šrouby na zadních nohách</t>
  </si>
  <si>
    <t>1900x700x900</t>
  </si>
  <si>
    <t>400x900x900</t>
  </si>
  <si>
    <t>opláštěný, nerezový výlisek, páka kolenové spouštění, kolínko výtokové</t>
  </si>
  <si>
    <t>1500x600x1800</t>
  </si>
  <si>
    <t>1400x900x900</t>
  </si>
  <si>
    <t>522x809x1718</t>
  </si>
  <si>
    <t>5500x400x40</t>
  </si>
  <si>
    <t>1800x700x900</t>
  </si>
  <si>
    <t>1542x914x1100</t>
  </si>
  <si>
    <t>600x650x1600</t>
  </si>
  <si>
    <t>700x700x900</t>
  </si>
  <si>
    <t xml:space="preserve">Vyhřívaná skříň na GN  </t>
  </si>
  <si>
    <t>144x550x600</t>
  </si>
  <si>
    <t>x</t>
  </si>
  <si>
    <t>systém pro úpravu vody na bázy reversní osmózy</t>
  </si>
  <si>
    <t>Doprava zařízení na místo určení</t>
  </si>
  <si>
    <t>Rozmístění technologie dle projektové dokumentace</t>
  </si>
  <si>
    <t>Montáž zařízení dle pokynů stanovených výrobcem</t>
  </si>
  <si>
    <t>Zaškolení obsluhy</t>
  </si>
  <si>
    <t xml:space="preserve">DOPRAVA A MONTÁŽ ZAŘÍZENÍ              
</t>
  </si>
  <si>
    <t>750x835x2040</t>
  </si>
  <si>
    <t>406.1</t>
  </si>
  <si>
    <t xml:space="preserve">Stůl pod vitrínu </t>
  </si>
  <si>
    <t>1000x700x900</t>
  </si>
  <si>
    <t>Dělička těsta elektrická</t>
  </si>
  <si>
    <t>410x510x1310</t>
  </si>
  <si>
    <t>rovnoměrné rozdělování těsta na 36 dílků, velikost dílů od 35gr do 100g, pojídzné provedení s pevnou hlavou, vybavena bezpečnostním spínačem (dělení se spustí pouze s vloženou mísou)</t>
  </si>
  <si>
    <t>1200x920x900</t>
  </si>
  <si>
    <t>325x540x735</t>
  </si>
  <si>
    <t>celonerezové provedení, pracovní deska tl. 40 mm, nerezový plech celoplošně podlepený laminem, zadní lem 40 mm, police s podélnými výztuhami, nohy jekl 40x40 mm, výšková stavitelnost noh +30 mm, zemnící šrouby na zadních nohách</t>
  </si>
  <si>
    <t>celonerezové provedení, 2 otočná kolečka a 2 bržděná kolečka</t>
  </si>
  <si>
    <t>celonerezové provedení, pracovní deska tl. 40 mm, nerezový plech celoplošně podlepený laminem, zadní lem 40 mm, nohy jekl 40x40 mm, výšková stavitelnost noh +30 mm, zemnící šrouby na zadních nohách</t>
  </si>
  <si>
    <t>celonerezové provedení, nosnost police 50 kg</t>
  </si>
  <si>
    <t>celonerezové provedení, pracovní deska tl. 40 mm ( nerezový plech celoplošně podlepený laminovou deskou), zadní lem 40 mm, nohy jekl 40x40 mm, výšková stavitelnost noh + 30 mm, zemnící šrouby na zadních nohách, dřez 500x400 mm</t>
  </si>
  <si>
    <t>celonerezové provedení, pracovní deska tl. 40 mm ( nerezový plech celoplošně podlepený laminovou deskou), zadní lem 40 mm, nohy jekl 40x40 mm, výšková stavitelnost noh + 30 mm, zemnící šrouby na zadních nohách</t>
  </si>
  <si>
    <t>celonerezové provedení, kolečka pr. 125mm, 2x  pevné, 2x otočné bržděné</t>
  </si>
  <si>
    <t>slouží k předehřevě a předehřátí talířů o max. průměru 330 mm , vyhřívaná pružinová šachta, kapacita šachty 60 ks</t>
  </si>
  <si>
    <t>celonerezové provedení, pracovní deska tl. 40 mm, nerezový plech celoplošně podlepený laminem, zadní lem 40 mm, police s podélnými výztuhami, nohy jekl 40x40 mm, výšková stavitelnost noh +30 mm, zemnící šrouby na zadních nohách, dřez výlisek 900x500 mm</t>
  </si>
  <si>
    <t>1200x1150x 1300</t>
  </si>
  <si>
    <t>dodávka stavby</t>
  </si>
  <si>
    <t>Připojení elektro:</t>
  </si>
  <si>
    <t>celonerezové provedení, bez lemu, kotvení do příčky</t>
  </si>
  <si>
    <t>Třídící stanice s policovou nástavbou na koše</t>
  </si>
  <si>
    <t>celonerezové provedení, nosnost nástavby 100 kg, pracovní deska tl. 40 mm, nerezový plech celoplošně podlepený laminem, zadní lem 40 mm, police s podélnými výztuhami, nohy jekl 40x40 mm, výšková stavitelnost noh +30 mm, zemnící šrouby na zadních nohách</t>
  </si>
  <si>
    <t>celonerezové provedení, pracovní deska tl. 40 mm ( nerezový plech celoplošně podlepený laminovou deskou), zvýšený zadní lem 200 mm, nohy jekl 40x40 mm, výšková stavitelnost noh + 30 mm, zemnící šrouby na zadních nohách, dřez 500x400 mm</t>
  </si>
  <si>
    <t>stávající technologie</t>
  </si>
  <si>
    <t>celonerezové provedení, pracovní deska tl. 40 mm, nerezový plech celoplošně podlepený laminem, zadní lem 40 mm, police s podélnými výztuhami, nohy jekl 40x40 mm, výšková stavitelnost noh +30 mm, zemnící šrouby na zadních nohách,  dřez výlisek 400x400x250, prolis pracovní desky</t>
  </si>
  <si>
    <t>???</t>
  </si>
  <si>
    <t>celonerezové provedení, pracovní deska tl. 40 mm, nerezový plech celoplošně podlepený laminem, zadní lem 40 mm, police s podélnými výztuhami, nohy jekl 40x40 mm, výšková stavitelnost noh +30 mm, zemnící šrouby na zadních nohách, dřez výlisek 400x400x250mm, prolis pracovní desky</t>
  </si>
  <si>
    <t xml:space="preserve">celonerezové provedení, zchlazování 105 kg surovin +90 na +3° C, zmrazování 70 kg surovin +90 -18°C, digitální ovládání, ventilátor, klimatická třída 4, LCD displej, vícebodová vpichovací sonda, možnost provedení s externím agregátem </t>
  </si>
  <si>
    <t>Hmotnost předpoklad</t>
  </si>
  <si>
    <t>celonerezové provedení, tloušťka konstrukce z plechu 3mm, odnímatelné rošty a hořáky, materiál roštů smaltovaná litina, varná deska se zaoblenými rohy pro snadné čištění, elektrická trouba celonerezová se 2 ventilátory, velikost trouby pro 2/1GN</t>
  </si>
  <si>
    <t>1560x1165x1220</t>
  </si>
  <si>
    <t xml:space="preserve">Vyhřívaný výdejní vozík na 3x GN1/1 - stávající </t>
  </si>
  <si>
    <t>Krouhač zeleniny vč. stolu</t>
  </si>
  <si>
    <t>Robustní a spolehlivý krouhač zeleniny s vyměnitelnými řeznými kotouči pro komerční provozy. Kapacita zásobníku: 5,7 l. Krouhá, strouhá, seká a krájí plátky, proužky i kostky různých velikostí dle použitého kotouče.  400-1200 porcí denně, zpracuje až 30 kg/min z násypkou, 12 kg/min, rychlost 350 ot./min, součástí krouhače nejsou disky, nutno specifikovat typ a provedení</t>
  </si>
  <si>
    <t>celonerezové provedení, pracovní deska tl. 40 mm, nerezový plech celoplošně podlepený laminem, zadní lem 40 mm, police s podélnými výztuhami, nohy jekl 40x40 mm, výšková stavitelnost noh +30 mm, zemnící šrouby na zadních nohách, dřez výlisek 400x400x250, prolis pracovní desky</t>
  </si>
  <si>
    <t>Cena za MJ bez DPH:</t>
  </si>
  <si>
    <t>Všechny ve výpisech, ve zprávách a ve výkresech uvedené názvy výrobků slouží jako referenční typ. To znamená, že mohou být nahrazeny jiným výrobkem stejného vzhledu, stejných nebo lepších technických parametrů se stejnou nebo delší životností. Každý z těchto výrobků  bude na stavbě vyvzorkován a písemně odsouhlasen zástupcem investora, případně projektanta.</t>
  </si>
  <si>
    <t>celonerezové provedení, pracovní deska tl. 40mm, 
nerezový plech celoploně podlepený laminovou deskou</t>
  </si>
  <si>
    <t>409</t>
  </si>
  <si>
    <t>Pojezdová dráha čtyř trubková</t>
  </si>
  <si>
    <t>bm</t>
  </si>
  <si>
    <t>410</t>
  </si>
  <si>
    <t>Vozík na příbory a plata</t>
  </si>
  <si>
    <t>411</t>
  </si>
  <si>
    <t>Předokení rolety</t>
  </si>
  <si>
    <t>celoberezové provedení, 4 leštěné trubky, konce trubek zavařeny</t>
  </si>
  <si>
    <t>752x525x900</t>
  </si>
  <si>
    <t>celonerezové provedení, jeklová konstrukce, otvory pro GN1/4 na uložení příborů (součástí vozíku), čtyři otočná kolečka, z toho dvě s brzdou</t>
  </si>
  <si>
    <t>m2</t>
  </si>
  <si>
    <t>7100x2000</t>
  </si>
  <si>
    <t>šířka dráhy 370</t>
  </si>
  <si>
    <t>předokenní roleta se skládají z roletového pancíře, boxu a z vodících lišt, hliníkové lamely (vyplněné polyuretanovou pěnou), možnot provedení až v 19-ti barevných odstínech, hliníkové vodící lišty se připevňují do rámu okna nebo ostění a jsou dodávány ve více tvarových provedeních umožňující optimální osazení rolety, standardně jsou dodávány v bílé a hnědé barvě (možno i RAL provedení). Roletový box je vyroben z válcovaného hliníku a je dodáván v 6-ti velikostech, v závislosti na výšce rolety</t>
  </si>
  <si>
    <t>601</t>
  </si>
  <si>
    <t>Výdejní nápojový stůl opláštěný</t>
  </si>
  <si>
    <t>1800x700x700</t>
  </si>
  <si>
    <t>celonerezové provedení, opláštěný ze tří stran, posuvné dveře, police s podélnými výztuhami, pracovní deska plech celoplošně podlepený laminovou deskou, vestavěná podávací šachta na koše do myčky o rozměru 500x500, kapacita až 6 košů</t>
  </si>
  <si>
    <t>602</t>
  </si>
  <si>
    <t>Výdejni termos na teplé nápoje</t>
  </si>
  <si>
    <t>240x430x430</t>
  </si>
  <si>
    <t>polyethylenové dvoustěnné izolované nádoby pro přepravu a výdej nápojů, udržují dlouhodobě konstantní teplotu nápoje, vhodné pro teplé i studené nápoje, pracovní teplotní rozmezí termosů je od -30°C až +85°C, objem 10 litrů</t>
  </si>
  <si>
    <t>603</t>
  </si>
  <si>
    <t>Vířič chlazených nápojů</t>
  </si>
  <si>
    <t>340x450x580</t>
  </si>
  <si>
    <t>vhodný pro nápoje ze všech typů směsí (koncentrát, sirup, prášek), mléčné nápoje, ledové čaje apod., nerezové provedení s hranatou nádobou z plastu o objemu 7 litrů, vertikální lopatkový systém víření, centrální chlazení, samouzavírací kohout, teplotu nápoje lze nastavit pomocí termostatu, samostatný vypínač u každé nádoby</t>
  </si>
  <si>
    <t>117</t>
  </si>
  <si>
    <t>2800x2000</t>
  </si>
  <si>
    <t>Mycí stroj na provozní nádobí</t>
  </si>
  <si>
    <t>viz. samostatný technický standard</t>
  </si>
  <si>
    <t>Multifunkční pánev - objem 150 lt.</t>
  </si>
  <si>
    <t>311.1</t>
  </si>
  <si>
    <t>Sada příslušenství pro multifunkční pánev</t>
  </si>
  <si>
    <t>rameno pro zdvih košů
3x varný koš
síto pro vypouštění
velká špachtle
sada roštů pro noční úpravy</t>
  </si>
  <si>
    <t>309.1</t>
  </si>
  <si>
    <t>rameno pro zdvih košů
3x fritovací koš
síto pro vypouštění
velká špachtle
sada roštů pro noční úpravy</t>
  </si>
  <si>
    <t>originální náhradní vozík pro konvektomat kompatibilní s konvektomatem pol. 323</t>
  </si>
  <si>
    <t>Celková nabídková cena bez DPH</t>
  </si>
  <si>
    <t>NÁPOJE</t>
  </si>
  <si>
    <t>Mycí stroj tunelový s automatickým posuvem košů a výstupní  válečkovou dráhou</t>
  </si>
  <si>
    <t>Regálový vozík se zásuvy na GN a s pracovní deskou</t>
  </si>
  <si>
    <t>460x613x845</t>
  </si>
  <si>
    <t>celonerezové provedení, 2 otočná kolečka a 2 bržděná kolečka
8x zásuvy na GN 1/1, odstup zásuvů 73 mm</t>
  </si>
  <si>
    <t>xxx</t>
  </si>
  <si>
    <t>820x613x845</t>
  </si>
  <si>
    <t>celonerezové provedení, 2 otočná kolečka a 2 bržděná kolečka
8x zásuvy na GN 2/1, odstup zásuvů 73 mm</t>
  </si>
  <si>
    <t>Vozík na umývaní brambor a zeleniny</t>
  </si>
  <si>
    <t>810x620x465</t>
  </si>
  <si>
    <t>celonerezové provedení, 2 otočná kolečka a 2 bržděná kolečka
vana o objemu 100 lt. s vypouštěním</t>
  </si>
  <si>
    <t>Pojízdná stolička</t>
  </si>
  <si>
    <t>450x450x480</t>
  </si>
  <si>
    <t xml:space="preserve">celonerezové provedení, 2 otočná kolečka a 2 bržděná kolečka
</t>
  </si>
  <si>
    <t>1098x698x941</t>
  </si>
  <si>
    <t>Plošinový vozík</t>
  </si>
  <si>
    <t>celonerezové provedení, 2 otočná kolečka a 2 bržděná kolečka
police 1020x620
nosnost 400 kg</t>
  </si>
  <si>
    <t>Automatická úpravna vody - změkčovač</t>
  </si>
  <si>
    <t>kapacita 15x GN 2/1, provedení dvouplášťové, rozteč vsunů 75 mm, cirkulace ohřátého vzduchu, digitální termostat, nastavitelná teplota 30-100°C</t>
  </si>
  <si>
    <t>775x945x1510</t>
  </si>
  <si>
    <t>vyrobeno z nerezi AISI 304, lisované zásuvy pro uložení GN 2/1, 3 nastavitelné plastové police s nerezovými zásuvy, digitální termostat,  elektrické odtávání, horní agregát, klimatická třída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</si>
</sst>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222222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48">
    <xf numFmtId="0" fontId="0" fillId="0" borderId="0" xfId="0"/>
    <xf numFmtId="0" fontId="1" fillId="0" borderId="1" xfId="0" applyFont="1" applyBorder="1" applyAlignment="1">
      <alignment horizontal="centerContinuous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/>
    <xf numFmtId="49" fontId="3" fillId="0" borderId="0" xfId="0" applyNumberFormat="1" applyFont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Continuous" vertical="center"/>
    </xf>
    <xf numFmtId="49" fontId="1" fillId="0" borderId="0" xfId="0" applyNumberFormat="1" applyFont="1" applyAlignment="1">
      <alignment horizontal="left"/>
    </xf>
    <xf numFmtId="164" fontId="5" fillId="0" borderId="0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wrapText="1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1" fontId="1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1" fillId="0" borderId="9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" fontId="1" fillId="0" borderId="9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justify" vertical="center"/>
    </xf>
    <xf numFmtId="0" fontId="0" fillId="0" borderId="1" xfId="0" applyBorder="1"/>
    <xf numFmtId="49" fontId="1" fillId="0" borderId="7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/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/>
    </xf>
    <xf numFmtId="0" fontId="10" fillId="0" borderId="17" xfId="0" applyFont="1" applyBorder="1" applyAlignment="1">
      <alignment horizontal="center" vertical="center" wrapText="1" shrinkToFit="1"/>
    </xf>
    <xf numFmtId="0" fontId="10" fillId="0" borderId="18" xfId="0" applyFont="1" applyBorder="1" applyAlignment="1">
      <alignment horizontal="center" vertical="center" wrapText="1" shrinkToFit="1"/>
    </xf>
    <xf numFmtId="0" fontId="10" fillId="0" borderId="19" xfId="0" applyFont="1" applyBorder="1" applyAlignment="1">
      <alignment horizontal="center" vertical="center" wrapText="1" shrinkToFit="1"/>
    </xf>
    <xf numFmtId="0" fontId="2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44" fontId="11" fillId="0" borderId="15" xfId="0" applyNumberFormat="1" applyFont="1" applyBorder="1" applyAlignment="1">
      <alignment horizontal="center" vertical="center"/>
    </xf>
    <xf numFmtId="44" fontId="11" fillId="0" borderId="16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textRotation="90" wrapText="1" shrinkToFit="1"/>
    </xf>
    <xf numFmtId="1" fontId="1" fillId="0" borderId="9" xfId="0" applyNumberFormat="1" applyFont="1" applyBorder="1" applyAlignment="1">
      <alignment horizontal="center" vertical="center" textRotation="90" wrapText="1" shrinkToFi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" fillId="5" borderId="0" xfId="0" applyFont="1" applyFill="1" applyAlignment="1">
      <alignment vertical="center"/>
    </xf>
    <xf numFmtId="0" fontId="1" fillId="5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 wrapText="1"/>
    </xf>
  </cellXfs>
  <cellStyles count="2">
    <cellStyle name="Čárka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8"/>
  <sheetViews>
    <sheetView tabSelected="1" zoomScale="110" zoomScaleNormal="110" workbookViewId="0">
      <pane ySplit="2" topLeftCell="A177" activePane="bottomLeft" state="frozen"/>
      <selection pane="bottomLeft" activeCell="O182" sqref="O182:P182"/>
    </sheetView>
  </sheetViews>
  <sheetFormatPr defaultRowHeight="12.75" x14ac:dyDescent="0.2"/>
  <cols>
    <col min="1" max="1" width="10.140625" style="7" customWidth="1"/>
    <col min="2" max="2" width="43" style="3" customWidth="1"/>
    <col min="3" max="3" width="16.5703125" style="11" customWidth="1"/>
    <col min="4" max="4" width="13.7109375" style="3" customWidth="1"/>
    <col min="5" max="5" width="3.5703125" style="8" customWidth="1"/>
    <col min="6" max="6" width="7.85546875" style="8" customWidth="1"/>
    <col min="7" max="7" width="9.140625" style="8"/>
    <col min="8" max="8" width="8" style="8" customWidth="1"/>
    <col min="9" max="9" width="12.42578125" style="8" customWidth="1"/>
    <col min="10" max="10" width="8.42578125" style="8" customWidth="1"/>
    <col min="11" max="11" width="7.28515625" style="8" customWidth="1"/>
    <col min="12" max="12" width="5.28515625" style="8" customWidth="1"/>
    <col min="13" max="13" width="6.28515625" style="8" customWidth="1"/>
    <col min="14" max="14" width="6.28515625" style="14" customWidth="1"/>
    <col min="15" max="15" width="13.7109375" style="12" customWidth="1"/>
    <col min="16" max="16" width="14.42578125" style="9" customWidth="1"/>
    <col min="17" max="19" width="9.140625" style="3"/>
    <col min="20" max="20" width="10.140625" style="3" customWidth="1"/>
    <col min="21" max="254" width="9.140625" style="3"/>
    <col min="255" max="255" width="10.140625" style="3" customWidth="1"/>
    <col min="256" max="256" width="43" style="3" customWidth="1"/>
    <col min="257" max="257" width="16.5703125" style="3" customWidth="1"/>
    <col min="258" max="258" width="13.7109375" style="3" customWidth="1"/>
    <col min="259" max="259" width="3.5703125" style="3" customWidth="1"/>
    <col min="260" max="260" width="7.85546875" style="3" customWidth="1"/>
    <col min="261" max="261" width="9.140625" style="3"/>
    <col min="262" max="262" width="8" style="3" customWidth="1"/>
    <col min="263" max="263" width="12.42578125" style="3" customWidth="1"/>
    <col min="264" max="267" width="0" style="3" hidden="1" customWidth="1"/>
    <col min="268" max="268" width="13.7109375" style="3" customWidth="1"/>
    <col min="269" max="269" width="14.42578125" style="3" customWidth="1"/>
    <col min="270" max="270" width="14" style="3" customWidth="1"/>
    <col min="271" max="275" width="9.140625" style="3"/>
    <col min="276" max="276" width="10.140625" style="3" customWidth="1"/>
    <col min="277" max="510" width="9.140625" style="3"/>
    <col min="511" max="511" width="10.140625" style="3" customWidth="1"/>
    <col min="512" max="512" width="43" style="3" customWidth="1"/>
    <col min="513" max="513" width="16.5703125" style="3" customWidth="1"/>
    <col min="514" max="514" width="13.7109375" style="3" customWidth="1"/>
    <col min="515" max="515" width="3.5703125" style="3" customWidth="1"/>
    <col min="516" max="516" width="7.85546875" style="3" customWidth="1"/>
    <col min="517" max="517" width="9.140625" style="3"/>
    <col min="518" max="518" width="8" style="3" customWidth="1"/>
    <col min="519" max="519" width="12.42578125" style="3" customWidth="1"/>
    <col min="520" max="523" width="0" style="3" hidden="1" customWidth="1"/>
    <col min="524" max="524" width="13.7109375" style="3" customWidth="1"/>
    <col min="525" max="525" width="14.42578125" style="3" customWidth="1"/>
    <col min="526" max="526" width="14" style="3" customWidth="1"/>
    <col min="527" max="531" width="9.140625" style="3"/>
    <col min="532" max="532" width="10.140625" style="3" customWidth="1"/>
    <col min="533" max="766" width="9.140625" style="3"/>
    <col min="767" max="767" width="10.140625" style="3" customWidth="1"/>
    <col min="768" max="768" width="43" style="3" customWidth="1"/>
    <col min="769" max="769" width="16.5703125" style="3" customWidth="1"/>
    <col min="770" max="770" width="13.7109375" style="3" customWidth="1"/>
    <col min="771" max="771" width="3.5703125" style="3" customWidth="1"/>
    <col min="772" max="772" width="7.85546875" style="3" customWidth="1"/>
    <col min="773" max="773" width="9.140625" style="3"/>
    <col min="774" max="774" width="8" style="3" customWidth="1"/>
    <col min="775" max="775" width="12.42578125" style="3" customWidth="1"/>
    <col min="776" max="779" width="0" style="3" hidden="1" customWidth="1"/>
    <col min="780" max="780" width="13.7109375" style="3" customWidth="1"/>
    <col min="781" max="781" width="14.42578125" style="3" customWidth="1"/>
    <col min="782" max="782" width="14" style="3" customWidth="1"/>
    <col min="783" max="787" width="9.140625" style="3"/>
    <col min="788" max="788" width="10.140625" style="3" customWidth="1"/>
    <col min="789" max="1022" width="9.140625" style="3"/>
    <col min="1023" max="1023" width="10.140625" style="3" customWidth="1"/>
    <col min="1024" max="1024" width="43" style="3" customWidth="1"/>
    <col min="1025" max="1025" width="16.5703125" style="3" customWidth="1"/>
    <col min="1026" max="1026" width="13.7109375" style="3" customWidth="1"/>
    <col min="1027" max="1027" width="3.5703125" style="3" customWidth="1"/>
    <col min="1028" max="1028" width="7.85546875" style="3" customWidth="1"/>
    <col min="1029" max="1029" width="9.140625" style="3"/>
    <col min="1030" max="1030" width="8" style="3" customWidth="1"/>
    <col min="1031" max="1031" width="12.42578125" style="3" customWidth="1"/>
    <col min="1032" max="1035" width="0" style="3" hidden="1" customWidth="1"/>
    <col min="1036" max="1036" width="13.7109375" style="3" customWidth="1"/>
    <col min="1037" max="1037" width="14.42578125" style="3" customWidth="1"/>
    <col min="1038" max="1038" width="14" style="3" customWidth="1"/>
    <col min="1039" max="1043" width="9.140625" style="3"/>
    <col min="1044" max="1044" width="10.140625" style="3" customWidth="1"/>
    <col min="1045" max="1278" width="9.140625" style="3"/>
    <col min="1279" max="1279" width="10.140625" style="3" customWidth="1"/>
    <col min="1280" max="1280" width="43" style="3" customWidth="1"/>
    <col min="1281" max="1281" width="16.5703125" style="3" customWidth="1"/>
    <col min="1282" max="1282" width="13.7109375" style="3" customWidth="1"/>
    <col min="1283" max="1283" width="3.5703125" style="3" customWidth="1"/>
    <col min="1284" max="1284" width="7.85546875" style="3" customWidth="1"/>
    <col min="1285" max="1285" width="9.140625" style="3"/>
    <col min="1286" max="1286" width="8" style="3" customWidth="1"/>
    <col min="1287" max="1287" width="12.42578125" style="3" customWidth="1"/>
    <col min="1288" max="1291" width="0" style="3" hidden="1" customWidth="1"/>
    <col min="1292" max="1292" width="13.7109375" style="3" customWidth="1"/>
    <col min="1293" max="1293" width="14.42578125" style="3" customWidth="1"/>
    <col min="1294" max="1294" width="14" style="3" customWidth="1"/>
    <col min="1295" max="1299" width="9.140625" style="3"/>
    <col min="1300" max="1300" width="10.140625" style="3" customWidth="1"/>
    <col min="1301" max="1534" width="9.140625" style="3"/>
    <col min="1535" max="1535" width="10.140625" style="3" customWidth="1"/>
    <col min="1536" max="1536" width="43" style="3" customWidth="1"/>
    <col min="1537" max="1537" width="16.5703125" style="3" customWidth="1"/>
    <col min="1538" max="1538" width="13.7109375" style="3" customWidth="1"/>
    <col min="1539" max="1539" width="3.5703125" style="3" customWidth="1"/>
    <col min="1540" max="1540" width="7.85546875" style="3" customWidth="1"/>
    <col min="1541" max="1541" width="9.140625" style="3"/>
    <col min="1542" max="1542" width="8" style="3" customWidth="1"/>
    <col min="1543" max="1543" width="12.42578125" style="3" customWidth="1"/>
    <col min="1544" max="1547" width="0" style="3" hidden="1" customWidth="1"/>
    <col min="1548" max="1548" width="13.7109375" style="3" customWidth="1"/>
    <col min="1549" max="1549" width="14.42578125" style="3" customWidth="1"/>
    <col min="1550" max="1550" width="14" style="3" customWidth="1"/>
    <col min="1551" max="1555" width="9.140625" style="3"/>
    <col min="1556" max="1556" width="10.140625" style="3" customWidth="1"/>
    <col min="1557" max="1790" width="9.140625" style="3"/>
    <col min="1791" max="1791" width="10.140625" style="3" customWidth="1"/>
    <col min="1792" max="1792" width="43" style="3" customWidth="1"/>
    <col min="1793" max="1793" width="16.5703125" style="3" customWidth="1"/>
    <col min="1794" max="1794" width="13.7109375" style="3" customWidth="1"/>
    <col min="1795" max="1795" width="3.5703125" style="3" customWidth="1"/>
    <col min="1796" max="1796" width="7.85546875" style="3" customWidth="1"/>
    <col min="1797" max="1797" width="9.140625" style="3"/>
    <col min="1798" max="1798" width="8" style="3" customWidth="1"/>
    <col min="1799" max="1799" width="12.42578125" style="3" customWidth="1"/>
    <col min="1800" max="1803" width="0" style="3" hidden="1" customWidth="1"/>
    <col min="1804" max="1804" width="13.7109375" style="3" customWidth="1"/>
    <col min="1805" max="1805" width="14.42578125" style="3" customWidth="1"/>
    <col min="1806" max="1806" width="14" style="3" customWidth="1"/>
    <col min="1807" max="1811" width="9.140625" style="3"/>
    <col min="1812" max="1812" width="10.140625" style="3" customWidth="1"/>
    <col min="1813" max="2046" width="9.140625" style="3"/>
    <col min="2047" max="2047" width="10.140625" style="3" customWidth="1"/>
    <col min="2048" max="2048" width="43" style="3" customWidth="1"/>
    <col min="2049" max="2049" width="16.5703125" style="3" customWidth="1"/>
    <col min="2050" max="2050" width="13.7109375" style="3" customWidth="1"/>
    <col min="2051" max="2051" width="3.5703125" style="3" customWidth="1"/>
    <col min="2052" max="2052" width="7.85546875" style="3" customWidth="1"/>
    <col min="2053" max="2053" width="9.140625" style="3"/>
    <col min="2054" max="2054" width="8" style="3" customWidth="1"/>
    <col min="2055" max="2055" width="12.42578125" style="3" customWidth="1"/>
    <col min="2056" max="2059" width="0" style="3" hidden="1" customWidth="1"/>
    <col min="2060" max="2060" width="13.7109375" style="3" customWidth="1"/>
    <col min="2061" max="2061" width="14.42578125" style="3" customWidth="1"/>
    <col min="2062" max="2062" width="14" style="3" customWidth="1"/>
    <col min="2063" max="2067" width="9.140625" style="3"/>
    <col min="2068" max="2068" width="10.140625" style="3" customWidth="1"/>
    <col min="2069" max="2302" width="9.140625" style="3"/>
    <col min="2303" max="2303" width="10.140625" style="3" customWidth="1"/>
    <col min="2304" max="2304" width="43" style="3" customWidth="1"/>
    <col min="2305" max="2305" width="16.5703125" style="3" customWidth="1"/>
    <col min="2306" max="2306" width="13.7109375" style="3" customWidth="1"/>
    <col min="2307" max="2307" width="3.5703125" style="3" customWidth="1"/>
    <col min="2308" max="2308" width="7.85546875" style="3" customWidth="1"/>
    <col min="2309" max="2309" width="9.140625" style="3"/>
    <col min="2310" max="2310" width="8" style="3" customWidth="1"/>
    <col min="2311" max="2311" width="12.42578125" style="3" customWidth="1"/>
    <col min="2312" max="2315" width="0" style="3" hidden="1" customWidth="1"/>
    <col min="2316" max="2316" width="13.7109375" style="3" customWidth="1"/>
    <col min="2317" max="2317" width="14.42578125" style="3" customWidth="1"/>
    <col min="2318" max="2318" width="14" style="3" customWidth="1"/>
    <col min="2319" max="2323" width="9.140625" style="3"/>
    <col min="2324" max="2324" width="10.140625" style="3" customWidth="1"/>
    <col min="2325" max="2558" width="9.140625" style="3"/>
    <col min="2559" max="2559" width="10.140625" style="3" customWidth="1"/>
    <col min="2560" max="2560" width="43" style="3" customWidth="1"/>
    <col min="2561" max="2561" width="16.5703125" style="3" customWidth="1"/>
    <col min="2562" max="2562" width="13.7109375" style="3" customWidth="1"/>
    <col min="2563" max="2563" width="3.5703125" style="3" customWidth="1"/>
    <col min="2564" max="2564" width="7.85546875" style="3" customWidth="1"/>
    <col min="2565" max="2565" width="9.140625" style="3"/>
    <col min="2566" max="2566" width="8" style="3" customWidth="1"/>
    <col min="2567" max="2567" width="12.42578125" style="3" customWidth="1"/>
    <col min="2568" max="2571" width="0" style="3" hidden="1" customWidth="1"/>
    <col min="2572" max="2572" width="13.7109375" style="3" customWidth="1"/>
    <col min="2573" max="2573" width="14.42578125" style="3" customWidth="1"/>
    <col min="2574" max="2574" width="14" style="3" customWidth="1"/>
    <col min="2575" max="2579" width="9.140625" style="3"/>
    <col min="2580" max="2580" width="10.140625" style="3" customWidth="1"/>
    <col min="2581" max="2814" width="9.140625" style="3"/>
    <col min="2815" max="2815" width="10.140625" style="3" customWidth="1"/>
    <col min="2816" max="2816" width="43" style="3" customWidth="1"/>
    <col min="2817" max="2817" width="16.5703125" style="3" customWidth="1"/>
    <col min="2818" max="2818" width="13.7109375" style="3" customWidth="1"/>
    <col min="2819" max="2819" width="3.5703125" style="3" customWidth="1"/>
    <col min="2820" max="2820" width="7.85546875" style="3" customWidth="1"/>
    <col min="2821" max="2821" width="9.140625" style="3"/>
    <col min="2822" max="2822" width="8" style="3" customWidth="1"/>
    <col min="2823" max="2823" width="12.42578125" style="3" customWidth="1"/>
    <col min="2824" max="2827" width="0" style="3" hidden="1" customWidth="1"/>
    <col min="2828" max="2828" width="13.7109375" style="3" customWidth="1"/>
    <col min="2829" max="2829" width="14.42578125" style="3" customWidth="1"/>
    <col min="2830" max="2830" width="14" style="3" customWidth="1"/>
    <col min="2831" max="2835" width="9.140625" style="3"/>
    <col min="2836" max="2836" width="10.140625" style="3" customWidth="1"/>
    <col min="2837" max="3070" width="9.140625" style="3"/>
    <col min="3071" max="3071" width="10.140625" style="3" customWidth="1"/>
    <col min="3072" max="3072" width="43" style="3" customWidth="1"/>
    <col min="3073" max="3073" width="16.5703125" style="3" customWidth="1"/>
    <col min="3074" max="3074" width="13.7109375" style="3" customWidth="1"/>
    <col min="3075" max="3075" width="3.5703125" style="3" customWidth="1"/>
    <col min="3076" max="3076" width="7.85546875" style="3" customWidth="1"/>
    <col min="3077" max="3077" width="9.140625" style="3"/>
    <col min="3078" max="3078" width="8" style="3" customWidth="1"/>
    <col min="3079" max="3079" width="12.42578125" style="3" customWidth="1"/>
    <col min="3080" max="3083" width="0" style="3" hidden="1" customWidth="1"/>
    <col min="3084" max="3084" width="13.7109375" style="3" customWidth="1"/>
    <col min="3085" max="3085" width="14.42578125" style="3" customWidth="1"/>
    <col min="3086" max="3086" width="14" style="3" customWidth="1"/>
    <col min="3087" max="3091" width="9.140625" style="3"/>
    <col min="3092" max="3092" width="10.140625" style="3" customWidth="1"/>
    <col min="3093" max="3326" width="9.140625" style="3"/>
    <col min="3327" max="3327" width="10.140625" style="3" customWidth="1"/>
    <col min="3328" max="3328" width="43" style="3" customWidth="1"/>
    <col min="3329" max="3329" width="16.5703125" style="3" customWidth="1"/>
    <col min="3330" max="3330" width="13.7109375" style="3" customWidth="1"/>
    <col min="3331" max="3331" width="3.5703125" style="3" customWidth="1"/>
    <col min="3332" max="3332" width="7.85546875" style="3" customWidth="1"/>
    <col min="3333" max="3333" width="9.140625" style="3"/>
    <col min="3334" max="3334" width="8" style="3" customWidth="1"/>
    <col min="3335" max="3335" width="12.42578125" style="3" customWidth="1"/>
    <col min="3336" max="3339" width="0" style="3" hidden="1" customWidth="1"/>
    <col min="3340" max="3340" width="13.7109375" style="3" customWidth="1"/>
    <col min="3341" max="3341" width="14.42578125" style="3" customWidth="1"/>
    <col min="3342" max="3342" width="14" style="3" customWidth="1"/>
    <col min="3343" max="3347" width="9.140625" style="3"/>
    <col min="3348" max="3348" width="10.140625" style="3" customWidth="1"/>
    <col min="3349" max="3582" width="9.140625" style="3"/>
    <col min="3583" max="3583" width="10.140625" style="3" customWidth="1"/>
    <col min="3584" max="3584" width="43" style="3" customWidth="1"/>
    <col min="3585" max="3585" width="16.5703125" style="3" customWidth="1"/>
    <col min="3586" max="3586" width="13.7109375" style="3" customWidth="1"/>
    <col min="3587" max="3587" width="3.5703125" style="3" customWidth="1"/>
    <col min="3588" max="3588" width="7.85546875" style="3" customWidth="1"/>
    <col min="3589" max="3589" width="9.140625" style="3"/>
    <col min="3590" max="3590" width="8" style="3" customWidth="1"/>
    <col min="3591" max="3591" width="12.42578125" style="3" customWidth="1"/>
    <col min="3592" max="3595" width="0" style="3" hidden="1" customWidth="1"/>
    <col min="3596" max="3596" width="13.7109375" style="3" customWidth="1"/>
    <col min="3597" max="3597" width="14.42578125" style="3" customWidth="1"/>
    <col min="3598" max="3598" width="14" style="3" customWidth="1"/>
    <col min="3599" max="3603" width="9.140625" style="3"/>
    <col min="3604" max="3604" width="10.140625" style="3" customWidth="1"/>
    <col min="3605" max="3838" width="9.140625" style="3"/>
    <col min="3839" max="3839" width="10.140625" style="3" customWidth="1"/>
    <col min="3840" max="3840" width="43" style="3" customWidth="1"/>
    <col min="3841" max="3841" width="16.5703125" style="3" customWidth="1"/>
    <col min="3842" max="3842" width="13.7109375" style="3" customWidth="1"/>
    <col min="3843" max="3843" width="3.5703125" style="3" customWidth="1"/>
    <col min="3844" max="3844" width="7.85546875" style="3" customWidth="1"/>
    <col min="3845" max="3845" width="9.140625" style="3"/>
    <col min="3846" max="3846" width="8" style="3" customWidth="1"/>
    <col min="3847" max="3847" width="12.42578125" style="3" customWidth="1"/>
    <col min="3848" max="3851" width="0" style="3" hidden="1" customWidth="1"/>
    <col min="3852" max="3852" width="13.7109375" style="3" customWidth="1"/>
    <col min="3853" max="3853" width="14.42578125" style="3" customWidth="1"/>
    <col min="3854" max="3854" width="14" style="3" customWidth="1"/>
    <col min="3855" max="3859" width="9.140625" style="3"/>
    <col min="3860" max="3860" width="10.140625" style="3" customWidth="1"/>
    <col min="3861" max="4094" width="9.140625" style="3"/>
    <col min="4095" max="4095" width="10.140625" style="3" customWidth="1"/>
    <col min="4096" max="4096" width="43" style="3" customWidth="1"/>
    <col min="4097" max="4097" width="16.5703125" style="3" customWidth="1"/>
    <col min="4098" max="4098" width="13.7109375" style="3" customWidth="1"/>
    <col min="4099" max="4099" width="3.5703125" style="3" customWidth="1"/>
    <col min="4100" max="4100" width="7.85546875" style="3" customWidth="1"/>
    <col min="4101" max="4101" width="9.140625" style="3"/>
    <col min="4102" max="4102" width="8" style="3" customWidth="1"/>
    <col min="4103" max="4103" width="12.42578125" style="3" customWidth="1"/>
    <col min="4104" max="4107" width="0" style="3" hidden="1" customWidth="1"/>
    <col min="4108" max="4108" width="13.7109375" style="3" customWidth="1"/>
    <col min="4109" max="4109" width="14.42578125" style="3" customWidth="1"/>
    <col min="4110" max="4110" width="14" style="3" customWidth="1"/>
    <col min="4111" max="4115" width="9.140625" style="3"/>
    <col min="4116" max="4116" width="10.140625" style="3" customWidth="1"/>
    <col min="4117" max="4350" width="9.140625" style="3"/>
    <col min="4351" max="4351" width="10.140625" style="3" customWidth="1"/>
    <col min="4352" max="4352" width="43" style="3" customWidth="1"/>
    <col min="4353" max="4353" width="16.5703125" style="3" customWidth="1"/>
    <col min="4354" max="4354" width="13.7109375" style="3" customWidth="1"/>
    <col min="4355" max="4355" width="3.5703125" style="3" customWidth="1"/>
    <col min="4356" max="4356" width="7.85546875" style="3" customWidth="1"/>
    <col min="4357" max="4357" width="9.140625" style="3"/>
    <col min="4358" max="4358" width="8" style="3" customWidth="1"/>
    <col min="4359" max="4359" width="12.42578125" style="3" customWidth="1"/>
    <col min="4360" max="4363" width="0" style="3" hidden="1" customWidth="1"/>
    <col min="4364" max="4364" width="13.7109375" style="3" customWidth="1"/>
    <col min="4365" max="4365" width="14.42578125" style="3" customWidth="1"/>
    <col min="4366" max="4366" width="14" style="3" customWidth="1"/>
    <col min="4367" max="4371" width="9.140625" style="3"/>
    <col min="4372" max="4372" width="10.140625" style="3" customWidth="1"/>
    <col min="4373" max="4606" width="9.140625" style="3"/>
    <col min="4607" max="4607" width="10.140625" style="3" customWidth="1"/>
    <col min="4608" max="4608" width="43" style="3" customWidth="1"/>
    <col min="4609" max="4609" width="16.5703125" style="3" customWidth="1"/>
    <col min="4610" max="4610" width="13.7109375" style="3" customWidth="1"/>
    <col min="4611" max="4611" width="3.5703125" style="3" customWidth="1"/>
    <col min="4612" max="4612" width="7.85546875" style="3" customWidth="1"/>
    <col min="4613" max="4613" width="9.140625" style="3"/>
    <col min="4614" max="4614" width="8" style="3" customWidth="1"/>
    <col min="4615" max="4615" width="12.42578125" style="3" customWidth="1"/>
    <col min="4616" max="4619" width="0" style="3" hidden="1" customWidth="1"/>
    <col min="4620" max="4620" width="13.7109375" style="3" customWidth="1"/>
    <col min="4621" max="4621" width="14.42578125" style="3" customWidth="1"/>
    <col min="4622" max="4622" width="14" style="3" customWidth="1"/>
    <col min="4623" max="4627" width="9.140625" style="3"/>
    <col min="4628" max="4628" width="10.140625" style="3" customWidth="1"/>
    <col min="4629" max="4862" width="9.140625" style="3"/>
    <col min="4863" max="4863" width="10.140625" style="3" customWidth="1"/>
    <col min="4864" max="4864" width="43" style="3" customWidth="1"/>
    <col min="4865" max="4865" width="16.5703125" style="3" customWidth="1"/>
    <col min="4866" max="4866" width="13.7109375" style="3" customWidth="1"/>
    <col min="4867" max="4867" width="3.5703125" style="3" customWidth="1"/>
    <col min="4868" max="4868" width="7.85546875" style="3" customWidth="1"/>
    <col min="4869" max="4869" width="9.140625" style="3"/>
    <col min="4870" max="4870" width="8" style="3" customWidth="1"/>
    <col min="4871" max="4871" width="12.42578125" style="3" customWidth="1"/>
    <col min="4872" max="4875" width="0" style="3" hidden="1" customWidth="1"/>
    <col min="4876" max="4876" width="13.7109375" style="3" customWidth="1"/>
    <col min="4877" max="4877" width="14.42578125" style="3" customWidth="1"/>
    <col min="4878" max="4878" width="14" style="3" customWidth="1"/>
    <col min="4879" max="4883" width="9.140625" style="3"/>
    <col min="4884" max="4884" width="10.140625" style="3" customWidth="1"/>
    <col min="4885" max="5118" width="9.140625" style="3"/>
    <col min="5119" max="5119" width="10.140625" style="3" customWidth="1"/>
    <col min="5120" max="5120" width="43" style="3" customWidth="1"/>
    <col min="5121" max="5121" width="16.5703125" style="3" customWidth="1"/>
    <col min="5122" max="5122" width="13.7109375" style="3" customWidth="1"/>
    <col min="5123" max="5123" width="3.5703125" style="3" customWidth="1"/>
    <col min="5124" max="5124" width="7.85546875" style="3" customWidth="1"/>
    <col min="5125" max="5125" width="9.140625" style="3"/>
    <col min="5126" max="5126" width="8" style="3" customWidth="1"/>
    <col min="5127" max="5127" width="12.42578125" style="3" customWidth="1"/>
    <col min="5128" max="5131" width="0" style="3" hidden="1" customWidth="1"/>
    <col min="5132" max="5132" width="13.7109375" style="3" customWidth="1"/>
    <col min="5133" max="5133" width="14.42578125" style="3" customWidth="1"/>
    <col min="5134" max="5134" width="14" style="3" customWidth="1"/>
    <col min="5135" max="5139" width="9.140625" style="3"/>
    <col min="5140" max="5140" width="10.140625" style="3" customWidth="1"/>
    <col min="5141" max="5374" width="9.140625" style="3"/>
    <col min="5375" max="5375" width="10.140625" style="3" customWidth="1"/>
    <col min="5376" max="5376" width="43" style="3" customWidth="1"/>
    <col min="5377" max="5377" width="16.5703125" style="3" customWidth="1"/>
    <col min="5378" max="5378" width="13.7109375" style="3" customWidth="1"/>
    <col min="5379" max="5379" width="3.5703125" style="3" customWidth="1"/>
    <col min="5380" max="5380" width="7.85546875" style="3" customWidth="1"/>
    <col min="5381" max="5381" width="9.140625" style="3"/>
    <col min="5382" max="5382" width="8" style="3" customWidth="1"/>
    <col min="5383" max="5383" width="12.42578125" style="3" customWidth="1"/>
    <col min="5384" max="5387" width="0" style="3" hidden="1" customWidth="1"/>
    <col min="5388" max="5388" width="13.7109375" style="3" customWidth="1"/>
    <col min="5389" max="5389" width="14.42578125" style="3" customWidth="1"/>
    <col min="5390" max="5390" width="14" style="3" customWidth="1"/>
    <col min="5391" max="5395" width="9.140625" style="3"/>
    <col min="5396" max="5396" width="10.140625" style="3" customWidth="1"/>
    <col min="5397" max="5630" width="9.140625" style="3"/>
    <col min="5631" max="5631" width="10.140625" style="3" customWidth="1"/>
    <col min="5632" max="5632" width="43" style="3" customWidth="1"/>
    <col min="5633" max="5633" width="16.5703125" style="3" customWidth="1"/>
    <col min="5634" max="5634" width="13.7109375" style="3" customWidth="1"/>
    <col min="5635" max="5635" width="3.5703125" style="3" customWidth="1"/>
    <col min="5636" max="5636" width="7.85546875" style="3" customWidth="1"/>
    <col min="5637" max="5637" width="9.140625" style="3"/>
    <col min="5638" max="5638" width="8" style="3" customWidth="1"/>
    <col min="5639" max="5639" width="12.42578125" style="3" customWidth="1"/>
    <col min="5640" max="5643" width="0" style="3" hidden="1" customWidth="1"/>
    <col min="5644" max="5644" width="13.7109375" style="3" customWidth="1"/>
    <col min="5645" max="5645" width="14.42578125" style="3" customWidth="1"/>
    <col min="5646" max="5646" width="14" style="3" customWidth="1"/>
    <col min="5647" max="5651" width="9.140625" style="3"/>
    <col min="5652" max="5652" width="10.140625" style="3" customWidth="1"/>
    <col min="5653" max="5886" width="9.140625" style="3"/>
    <col min="5887" max="5887" width="10.140625" style="3" customWidth="1"/>
    <col min="5888" max="5888" width="43" style="3" customWidth="1"/>
    <col min="5889" max="5889" width="16.5703125" style="3" customWidth="1"/>
    <col min="5890" max="5890" width="13.7109375" style="3" customWidth="1"/>
    <col min="5891" max="5891" width="3.5703125" style="3" customWidth="1"/>
    <col min="5892" max="5892" width="7.85546875" style="3" customWidth="1"/>
    <col min="5893" max="5893" width="9.140625" style="3"/>
    <col min="5894" max="5894" width="8" style="3" customWidth="1"/>
    <col min="5895" max="5895" width="12.42578125" style="3" customWidth="1"/>
    <col min="5896" max="5899" width="0" style="3" hidden="1" customWidth="1"/>
    <col min="5900" max="5900" width="13.7109375" style="3" customWidth="1"/>
    <col min="5901" max="5901" width="14.42578125" style="3" customWidth="1"/>
    <col min="5902" max="5902" width="14" style="3" customWidth="1"/>
    <col min="5903" max="5907" width="9.140625" style="3"/>
    <col min="5908" max="5908" width="10.140625" style="3" customWidth="1"/>
    <col min="5909" max="6142" width="9.140625" style="3"/>
    <col min="6143" max="6143" width="10.140625" style="3" customWidth="1"/>
    <col min="6144" max="6144" width="43" style="3" customWidth="1"/>
    <col min="6145" max="6145" width="16.5703125" style="3" customWidth="1"/>
    <col min="6146" max="6146" width="13.7109375" style="3" customWidth="1"/>
    <col min="6147" max="6147" width="3.5703125" style="3" customWidth="1"/>
    <col min="6148" max="6148" width="7.85546875" style="3" customWidth="1"/>
    <col min="6149" max="6149" width="9.140625" style="3"/>
    <col min="6150" max="6150" width="8" style="3" customWidth="1"/>
    <col min="6151" max="6151" width="12.42578125" style="3" customWidth="1"/>
    <col min="6152" max="6155" width="0" style="3" hidden="1" customWidth="1"/>
    <col min="6156" max="6156" width="13.7109375" style="3" customWidth="1"/>
    <col min="6157" max="6157" width="14.42578125" style="3" customWidth="1"/>
    <col min="6158" max="6158" width="14" style="3" customWidth="1"/>
    <col min="6159" max="6163" width="9.140625" style="3"/>
    <col min="6164" max="6164" width="10.140625" style="3" customWidth="1"/>
    <col min="6165" max="6398" width="9.140625" style="3"/>
    <col min="6399" max="6399" width="10.140625" style="3" customWidth="1"/>
    <col min="6400" max="6400" width="43" style="3" customWidth="1"/>
    <col min="6401" max="6401" width="16.5703125" style="3" customWidth="1"/>
    <col min="6402" max="6402" width="13.7109375" style="3" customWidth="1"/>
    <col min="6403" max="6403" width="3.5703125" style="3" customWidth="1"/>
    <col min="6404" max="6404" width="7.85546875" style="3" customWidth="1"/>
    <col min="6405" max="6405" width="9.140625" style="3"/>
    <col min="6406" max="6406" width="8" style="3" customWidth="1"/>
    <col min="6407" max="6407" width="12.42578125" style="3" customWidth="1"/>
    <col min="6408" max="6411" width="0" style="3" hidden="1" customWidth="1"/>
    <col min="6412" max="6412" width="13.7109375" style="3" customWidth="1"/>
    <col min="6413" max="6413" width="14.42578125" style="3" customWidth="1"/>
    <col min="6414" max="6414" width="14" style="3" customWidth="1"/>
    <col min="6415" max="6419" width="9.140625" style="3"/>
    <col min="6420" max="6420" width="10.140625" style="3" customWidth="1"/>
    <col min="6421" max="6654" width="9.140625" style="3"/>
    <col min="6655" max="6655" width="10.140625" style="3" customWidth="1"/>
    <col min="6656" max="6656" width="43" style="3" customWidth="1"/>
    <col min="6657" max="6657" width="16.5703125" style="3" customWidth="1"/>
    <col min="6658" max="6658" width="13.7109375" style="3" customWidth="1"/>
    <col min="6659" max="6659" width="3.5703125" style="3" customWidth="1"/>
    <col min="6660" max="6660" width="7.85546875" style="3" customWidth="1"/>
    <col min="6661" max="6661" width="9.140625" style="3"/>
    <col min="6662" max="6662" width="8" style="3" customWidth="1"/>
    <col min="6663" max="6663" width="12.42578125" style="3" customWidth="1"/>
    <col min="6664" max="6667" width="0" style="3" hidden="1" customWidth="1"/>
    <col min="6668" max="6668" width="13.7109375" style="3" customWidth="1"/>
    <col min="6669" max="6669" width="14.42578125" style="3" customWidth="1"/>
    <col min="6670" max="6670" width="14" style="3" customWidth="1"/>
    <col min="6671" max="6675" width="9.140625" style="3"/>
    <col min="6676" max="6676" width="10.140625" style="3" customWidth="1"/>
    <col min="6677" max="6910" width="9.140625" style="3"/>
    <col min="6911" max="6911" width="10.140625" style="3" customWidth="1"/>
    <col min="6912" max="6912" width="43" style="3" customWidth="1"/>
    <col min="6913" max="6913" width="16.5703125" style="3" customWidth="1"/>
    <col min="6914" max="6914" width="13.7109375" style="3" customWidth="1"/>
    <col min="6915" max="6915" width="3.5703125" style="3" customWidth="1"/>
    <col min="6916" max="6916" width="7.85546875" style="3" customWidth="1"/>
    <col min="6917" max="6917" width="9.140625" style="3"/>
    <col min="6918" max="6918" width="8" style="3" customWidth="1"/>
    <col min="6919" max="6919" width="12.42578125" style="3" customWidth="1"/>
    <col min="6920" max="6923" width="0" style="3" hidden="1" customWidth="1"/>
    <col min="6924" max="6924" width="13.7109375" style="3" customWidth="1"/>
    <col min="6925" max="6925" width="14.42578125" style="3" customWidth="1"/>
    <col min="6926" max="6926" width="14" style="3" customWidth="1"/>
    <col min="6927" max="6931" width="9.140625" style="3"/>
    <col min="6932" max="6932" width="10.140625" style="3" customWidth="1"/>
    <col min="6933" max="7166" width="9.140625" style="3"/>
    <col min="7167" max="7167" width="10.140625" style="3" customWidth="1"/>
    <col min="7168" max="7168" width="43" style="3" customWidth="1"/>
    <col min="7169" max="7169" width="16.5703125" style="3" customWidth="1"/>
    <col min="7170" max="7170" width="13.7109375" style="3" customWidth="1"/>
    <col min="7171" max="7171" width="3.5703125" style="3" customWidth="1"/>
    <col min="7172" max="7172" width="7.85546875" style="3" customWidth="1"/>
    <col min="7173" max="7173" width="9.140625" style="3"/>
    <col min="7174" max="7174" width="8" style="3" customWidth="1"/>
    <col min="7175" max="7175" width="12.42578125" style="3" customWidth="1"/>
    <col min="7176" max="7179" width="0" style="3" hidden="1" customWidth="1"/>
    <col min="7180" max="7180" width="13.7109375" style="3" customWidth="1"/>
    <col min="7181" max="7181" width="14.42578125" style="3" customWidth="1"/>
    <col min="7182" max="7182" width="14" style="3" customWidth="1"/>
    <col min="7183" max="7187" width="9.140625" style="3"/>
    <col min="7188" max="7188" width="10.140625" style="3" customWidth="1"/>
    <col min="7189" max="7422" width="9.140625" style="3"/>
    <col min="7423" max="7423" width="10.140625" style="3" customWidth="1"/>
    <col min="7424" max="7424" width="43" style="3" customWidth="1"/>
    <col min="7425" max="7425" width="16.5703125" style="3" customWidth="1"/>
    <col min="7426" max="7426" width="13.7109375" style="3" customWidth="1"/>
    <col min="7427" max="7427" width="3.5703125" style="3" customWidth="1"/>
    <col min="7428" max="7428" width="7.85546875" style="3" customWidth="1"/>
    <col min="7429" max="7429" width="9.140625" style="3"/>
    <col min="7430" max="7430" width="8" style="3" customWidth="1"/>
    <col min="7431" max="7431" width="12.42578125" style="3" customWidth="1"/>
    <col min="7432" max="7435" width="0" style="3" hidden="1" customWidth="1"/>
    <col min="7436" max="7436" width="13.7109375" style="3" customWidth="1"/>
    <col min="7437" max="7437" width="14.42578125" style="3" customWidth="1"/>
    <col min="7438" max="7438" width="14" style="3" customWidth="1"/>
    <col min="7439" max="7443" width="9.140625" style="3"/>
    <col min="7444" max="7444" width="10.140625" style="3" customWidth="1"/>
    <col min="7445" max="7678" width="9.140625" style="3"/>
    <col min="7679" max="7679" width="10.140625" style="3" customWidth="1"/>
    <col min="7680" max="7680" width="43" style="3" customWidth="1"/>
    <col min="7681" max="7681" width="16.5703125" style="3" customWidth="1"/>
    <col min="7682" max="7682" width="13.7109375" style="3" customWidth="1"/>
    <col min="7683" max="7683" width="3.5703125" style="3" customWidth="1"/>
    <col min="7684" max="7684" width="7.85546875" style="3" customWidth="1"/>
    <col min="7685" max="7685" width="9.140625" style="3"/>
    <col min="7686" max="7686" width="8" style="3" customWidth="1"/>
    <col min="7687" max="7687" width="12.42578125" style="3" customWidth="1"/>
    <col min="7688" max="7691" width="0" style="3" hidden="1" customWidth="1"/>
    <col min="7692" max="7692" width="13.7109375" style="3" customWidth="1"/>
    <col min="7693" max="7693" width="14.42578125" style="3" customWidth="1"/>
    <col min="7694" max="7694" width="14" style="3" customWidth="1"/>
    <col min="7695" max="7699" width="9.140625" style="3"/>
    <col min="7700" max="7700" width="10.140625" style="3" customWidth="1"/>
    <col min="7701" max="7934" width="9.140625" style="3"/>
    <col min="7935" max="7935" width="10.140625" style="3" customWidth="1"/>
    <col min="7936" max="7936" width="43" style="3" customWidth="1"/>
    <col min="7937" max="7937" width="16.5703125" style="3" customWidth="1"/>
    <col min="7938" max="7938" width="13.7109375" style="3" customWidth="1"/>
    <col min="7939" max="7939" width="3.5703125" style="3" customWidth="1"/>
    <col min="7940" max="7940" width="7.85546875" style="3" customWidth="1"/>
    <col min="7941" max="7941" width="9.140625" style="3"/>
    <col min="7942" max="7942" width="8" style="3" customWidth="1"/>
    <col min="7943" max="7943" width="12.42578125" style="3" customWidth="1"/>
    <col min="7944" max="7947" width="0" style="3" hidden="1" customWidth="1"/>
    <col min="7948" max="7948" width="13.7109375" style="3" customWidth="1"/>
    <col min="7949" max="7949" width="14.42578125" style="3" customWidth="1"/>
    <col min="7950" max="7950" width="14" style="3" customWidth="1"/>
    <col min="7951" max="7955" width="9.140625" style="3"/>
    <col min="7956" max="7956" width="10.140625" style="3" customWidth="1"/>
    <col min="7957" max="8190" width="9.140625" style="3"/>
    <col min="8191" max="8191" width="10.140625" style="3" customWidth="1"/>
    <col min="8192" max="8192" width="43" style="3" customWidth="1"/>
    <col min="8193" max="8193" width="16.5703125" style="3" customWidth="1"/>
    <col min="8194" max="8194" width="13.7109375" style="3" customWidth="1"/>
    <col min="8195" max="8195" width="3.5703125" style="3" customWidth="1"/>
    <col min="8196" max="8196" width="7.85546875" style="3" customWidth="1"/>
    <col min="8197" max="8197" width="9.140625" style="3"/>
    <col min="8198" max="8198" width="8" style="3" customWidth="1"/>
    <col min="8199" max="8199" width="12.42578125" style="3" customWidth="1"/>
    <col min="8200" max="8203" width="0" style="3" hidden="1" customWidth="1"/>
    <col min="8204" max="8204" width="13.7109375" style="3" customWidth="1"/>
    <col min="8205" max="8205" width="14.42578125" style="3" customWidth="1"/>
    <col min="8206" max="8206" width="14" style="3" customWidth="1"/>
    <col min="8207" max="8211" width="9.140625" style="3"/>
    <col min="8212" max="8212" width="10.140625" style="3" customWidth="1"/>
    <col min="8213" max="8446" width="9.140625" style="3"/>
    <col min="8447" max="8447" width="10.140625" style="3" customWidth="1"/>
    <col min="8448" max="8448" width="43" style="3" customWidth="1"/>
    <col min="8449" max="8449" width="16.5703125" style="3" customWidth="1"/>
    <col min="8450" max="8450" width="13.7109375" style="3" customWidth="1"/>
    <col min="8451" max="8451" width="3.5703125" style="3" customWidth="1"/>
    <col min="8452" max="8452" width="7.85546875" style="3" customWidth="1"/>
    <col min="8453" max="8453" width="9.140625" style="3"/>
    <col min="8454" max="8454" width="8" style="3" customWidth="1"/>
    <col min="8455" max="8455" width="12.42578125" style="3" customWidth="1"/>
    <col min="8456" max="8459" width="0" style="3" hidden="1" customWidth="1"/>
    <col min="8460" max="8460" width="13.7109375" style="3" customWidth="1"/>
    <col min="8461" max="8461" width="14.42578125" style="3" customWidth="1"/>
    <col min="8462" max="8462" width="14" style="3" customWidth="1"/>
    <col min="8463" max="8467" width="9.140625" style="3"/>
    <col min="8468" max="8468" width="10.140625" style="3" customWidth="1"/>
    <col min="8469" max="8702" width="9.140625" style="3"/>
    <col min="8703" max="8703" width="10.140625" style="3" customWidth="1"/>
    <col min="8704" max="8704" width="43" style="3" customWidth="1"/>
    <col min="8705" max="8705" width="16.5703125" style="3" customWidth="1"/>
    <col min="8706" max="8706" width="13.7109375" style="3" customWidth="1"/>
    <col min="8707" max="8707" width="3.5703125" style="3" customWidth="1"/>
    <col min="8708" max="8708" width="7.85546875" style="3" customWidth="1"/>
    <col min="8709" max="8709" width="9.140625" style="3"/>
    <col min="8710" max="8710" width="8" style="3" customWidth="1"/>
    <col min="8711" max="8711" width="12.42578125" style="3" customWidth="1"/>
    <col min="8712" max="8715" width="0" style="3" hidden="1" customWidth="1"/>
    <col min="8716" max="8716" width="13.7109375" style="3" customWidth="1"/>
    <col min="8717" max="8717" width="14.42578125" style="3" customWidth="1"/>
    <col min="8718" max="8718" width="14" style="3" customWidth="1"/>
    <col min="8719" max="8723" width="9.140625" style="3"/>
    <col min="8724" max="8724" width="10.140625" style="3" customWidth="1"/>
    <col min="8725" max="8958" width="9.140625" style="3"/>
    <col min="8959" max="8959" width="10.140625" style="3" customWidth="1"/>
    <col min="8960" max="8960" width="43" style="3" customWidth="1"/>
    <col min="8961" max="8961" width="16.5703125" style="3" customWidth="1"/>
    <col min="8962" max="8962" width="13.7109375" style="3" customWidth="1"/>
    <col min="8963" max="8963" width="3.5703125" style="3" customWidth="1"/>
    <col min="8964" max="8964" width="7.85546875" style="3" customWidth="1"/>
    <col min="8965" max="8965" width="9.140625" style="3"/>
    <col min="8966" max="8966" width="8" style="3" customWidth="1"/>
    <col min="8967" max="8967" width="12.42578125" style="3" customWidth="1"/>
    <col min="8968" max="8971" width="0" style="3" hidden="1" customWidth="1"/>
    <col min="8972" max="8972" width="13.7109375" style="3" customWidth="1"/>
    <col min="8973" max="8973" width="14.42578125" style="3" customWidth="1"/>
    <col min="8974" max="8974" width="14" style="3" customWidth="1"/>
    <col min="8975" max="8979" width="9.140625" style="3"/>
    <col min="8980" max="8980" width="10.140625" style="3" customWidth="1"/>
    <col min="8981" max="9214" width="9.140625" style="3"/>
    <col min="9215" max="9215" width="10.140625" style="3" customWidth="1"/>
    <col min="9216" max="9216" width="43" style="3" customWidth="1"/>
    <col min="9217" max="9217" width="16.5703125" style="3" customWidth="1"/>
    <col min="9218" max="9218" width="13.7109375" style="3" customWidth="1"/>
    <col min="9219" max="9219" width="3.5703125" style="3" customWidth="1"/>
    <col min="9220" max="9220" width="7.85546875" style="3" customWidth="1"/>
    <col min="9221" max="9221" width="9.140625" style="3"/>
    <col min="9222" max="9222" width="8" style="3" customWidth="1"/>
    <col min="9223" max="9223" width="12.42578125" style="3" customWidth="1"/>
    <col min="9224" max="9227" width="0" style="3" hidden="1" customWidth="1"/>
    <col min="9228" max="9228" width="13.7109375" style="3" customWidth="1"/>
    <col min="9229" max="9229" width="14.42578125" style="3" customWidth="1"/>
    <col min="9230" max="9230" width="14" style="3" customWidth="1"/>
    <col min="9231" max="9235" width="9.140625" style="3"/>
    <col min="9236" max="9236" width="10.140625" style="3" customWidth="1"/>
    <col min="9237" max="9470" width="9.140625" style="3"/>
    <col min="9471" max="9471" width="10.140625" style="3" customWidth="1"/>
    <col min="9472" max="9472" width="43" style="3" customWidth="1"/>
    <col min="9473" max="9473" width="16.5703125" style="3" customWidth="1"/>
    <col min="9474" max="9474" width="13.7109375" style="3" customWidth="1"/>
    <col min="9475" max="9475" width="3.5703125" style="3" customWidth="1"/>
    <col min="9476" max="9476" width="7.85546875" style="3" customWidth="1"/>
    <col min="9477" max="9477" width="9.140625" style="3"/>
    <col min="9478" max="9478" width="8" style="3" customWidth="1"/>
    <col min="9479" max="9479" width="12.42578125" style="3" customWidth="1"/>
    <col min="9480" max="9483" width="0" style="3" hidden="1" customWidth="1"/>
    <col min="9484" max="9484" width="13.7109375" style="3" customWidth="1"/>
    <col min="9485" max="9485" width="14.42578125" style="3" customWidth="1"/>
    <col min="9486" max="9486" width="14" style="3" customWidth="1"/>
    <col min="9487" max="9491" width="9.140625" style="3"/>
    <col min="9492" max="9492" width="10.140625" style="3" customWidth="1"/>
    <col min="9493" max="9726" width="9.140625" style="3"/>
    <col min="9727" max="9727" width="10.140625" style="3" customWidth="1"/>
    <col min="9728" max="9728" width="43" style="3" customWidth="1"/>
    <col min="9729" max="9729" width="16.5703125" style="3" customWidth="1"/>
    <col min="9730" max="9730" width="13.7109375" style="3" customWidth="1"/>
    <col min="9731" max="9731" width="3.5703125" style="3" customWidth="1"/>
    <col min="9732" max="9732" width="7.85546875" style="3" customWidth="1"/>
    <col min="9733" max="9733" width="9.140625" style="3"/>
    <col min="9734" max="9734" width="8" style="3" customWidth="1"/>
    <col min="9735" max="9735" width="12.42578125" style="3" customWidth="1"/>
    <col min="9736" max="9739" width="0" style="3" hidden="1" customWidth="1"/>
    <col min="9740" max="9740" width="13.7109375" style="3" customWidth="1"/>
    <col min="9741" max="9741" width="14.42578125" style="3" customWidth="1"/>
    <col min="9742" max="9742" width="14" style="3" customWidth="1"/>
    <col min="9743" max="9747" width="9.140625" style="3"/>
    <col min="9748" max="9748" width="10.140625" style="3" customWidth="1"/>
    <col min="9749" max="9982" width="9.140625" style="3"/>
    <col min="9983" max="9983" width="10.140625" style="3" customWidth="1"/>
    <col min="9984" max="9984" width="43" style="3" customWidth="1"/>
    <col min="9985" max="9985" width="16.5703125" style="3" customWidth="1"/>
    <col min="9986" max="9986" width="13.7109375" style="3" customWidth="1"/>
    <col min="9987" max="9987" width="3.5703125" style="3" customWidth="1"/>
    <col min="9988" max="9988" width="7.85546875" style="3" customWidth="1"/>
    <col min="9989" max="9989" width="9.140625" style="3"/>
    <col min="9990" max="9990" width="8" style="3" customWidth="1"/>
    <col min="9991" max="9991" width="12.42578125" style="3" customWidth="1"/>
    <col min="9992" max="9995" width="0" style="3" hidden="1" customWidth="1"/>
    <col min="9996" max="9996" width="13.7109375" style="3" customWidth="1"/>
    <col min="9997" max="9997" width="14.42578125" style="3" customWidth="1"/>
    <col min="9998" max="9998" width="14" style="3" customWidth="1"/>
    <col min="9999" max="10003" width="9.140625" style="3"/>
    <col min="10004" max="10004" width="10.140625" style="3" customWidth="1"/>
    <col min="10005" max="10238" width="9.140625" style="3"/>
    <col min="10239" max="10239" width="10.140625" style="3" customWidth="1"/>
    <col min="10240" max="10240" width="43" style="3" customWidth="1"/>
    <col min="10241" max="10241" width="16.5703125" style="3" customWidth="1"/>
    <col min="10242" max="10242" width="13.7109375" style="3" customWidth="1"/>
    <col min="10243" max="10243" width="3.5703125" style="3" customWidth="1"/>
    <col min="10244" max="10244" width="7.85546875" style="3" customWidth="1"/>
    <col min="10245" max="10245" width="9.140625" style="3"/>
    <col min="10246" max="10246" width="8" style="3" customWidth="1"/>
    <col min="10247" max="10247" width="12.42578125" style="3" customWidth="1"/>
    <col min="10248" max="10251" width="0" style="3" hidden="1" customWidth="1"/>
    <col min="10252" max="10252" width="13.7109375" style="3" customWidth="1"/>
    <col min="10253" max="10253" width="14.42578125" style="3" customWidth="1"/>
    <col min="10254" max="10254" width="14" style="3" customWidth="1"/>
    <col min="10255" max="10259" width="9.140625" style="3"/>
    <col min="10260" max="10260" width="10.140625" style="3" customWidth="1"/>
    <col min="10261" max="10494" width="9.140625" style="3"/>
    <col min="10495" max="10495" width="10.140625" style="3" customWidth="1"/>
    <col min="10496" max="10496" width="43" style="3" customWidth="1"/>
    <col min="10497" max="10497" width="16.5703125" style="3" customWidth="1"/>
    <col min="10498" max="10498" width="13.7109375" style="3" customWidth="1"/>
    <col min="10499" max="10499" width="3.5703125" style="3" customWidth="1"/>
    <col min="10500" max="10500" width="7.85546875" style="3" customWidth="1"/>
    <col min="10501" max="10501" width="9.140625" style="3"/>
    <col min="10502" max="10502" width="8" style="3" customWidth="1"/>
    <col min="10503" max="10503" width="12.42578125" style="3" customWidth="1"/>
    <col min="10504" max="10507" width="0" style="3" hidden="1" customWidth="1"/>
    <col min="10508" max="10508" width="13.7109375" style="3" customWidth="1"/>
    <col min="10509" max="10509" width="14.42578125" style="3" customWidth="1"/>
    <col min="10510" max="10510" width="14" style="3" customWidth="1"/>
    <col min="10511" max="10515" width="9.140625" style="3"/>
    <col min="10516" max="10516" width="10.140625" style="3" customWidth="1"/>
    <col min="10517" max="10750" width="9.140625" style="3"/>
    <col min="10751" max="10751" width="10.140625" style="3" customWidth="1"/>
    <col min="10752" max="10752" width="43" style="3" customWidth="1"/>
    <col min="10753" max="10753" width="16.5703125" style="3" customWidth="1"/>
    <col min="10754" max="10754" width="13.7109375" style="3" customWidth="1"/>
    <col min="10755" max="10755" width="3.5703125" style="3" customWidth="1"/>
    <col min="10756" max="10756" width="7.85546875" style="3" customWidth="1"/>
    <col min="10757" max="10757" width="9.140625" style="3"/>
    <col min="10758" max="10758" width="8" style="3" customWidth="1"/>
    <col min="10759" max="10759" width="12.42578125" style="3" customWidth="1"/>
    <col min="10760" max="10763" width="0" style="3" hidden="1" customWidth="1"/>
    <col min="10764" max="10764" width="13.7109375" style="3" customWidth="1"/>
    <col min="10765" max="10765" width="14.42578125" style="3" customWidth="1"/>
    <col min="10766" max="10766" width="14" style="3" customWidth="1"/>
    <col min="10767" max="10771" width="9.140625" style="3"/>
    <col min="10772" max="10772" width="10.140625" style="3" customWidth="1"/>
    <col min="10773" max="11006" width="9.140625" style="3"/>
    <col min="11007" max="11007" width="10.140625" style="3" customWidth="1"/>
    <col min="11008" max="11008" width="43" style="3" customWidth="1"/>
    <col min="11009" max="11009" width="16.5703125" style="3" customWidth="1"/>
    <col min="11010" max="11010" width="13.7109375" style="3" customWidth="1"/>
    <col min="11011" max="11011" width="3.5703125" style="3" customWidth="1"/>
    <col min="11012" max="11012" width="7.85546875" style="3" customWidth="1"/>
    <col min="11013" max="11013" width="9.140625" style="3"/>
    <col min="11014" max="11014" width="8" style="3" customWidth="1"/>
    <col min="11015" max="11015" width="12.42578125" style="3" customWidth="1"/>
    <col min="11016" max="11019" width="0" style="3" hidden="1" customWidth="1"/>
    <col min="11020" max="11020" width="13.7109375" style="3" customWidth="1"/>
    <col min="11021" max="11021" width="14.42578125" style="3" customWidth="1"/>
    <col min="11022" max="11022" width="14" style="3" customWidth="1"/>
    <col min="11023" max="11027" width="9.140625" style="3"/>
    <col min="11028" max="11028" width="10.140625" style="3" customWidth="1"/>
    <col min="11029" max="11262" width="9.140625" style="3"/>
    <col min="11263" max="11263" width="10.140625" style="3" customWidth="1"/>
    <col min="11264" max="11264" width="43" style="3" customWidth="1"/>
    <col min="11265" max="11265" width="16.5703125" style="3" customWidth="1"/>
    <col min="11266" max="11266" width="13.7109375" style="3" customWidth="1"/>
    <col min="11267" max="11267" width="3.5703125" style="3" customWidth="1"/>
    <col min="11268" max="11268" width="7.85546875" style="3" customWidth="1"/>
    <col min="11269" max="11269" width="9.140625" style="3"/>
    <col min="11270" max="11270" width="8" style="3" customWidth="1"/>
    <col min="11271" max="11271" width="12.42578125" style="3" customWidth="1"/>
    <col min="11272" max="11275" width="0" style="3" hidden="1" customWidth="1"/>
    <col min="11276" max="11276" width="13.7109375" style="3" customWidth="1"/>
    <col min="11277" max="11277" width="14.42578125" style="3" customWidth="1"/>
    <col min="11278" max="11278" width="14" style="3" customWidth="1"/>
    <col min="11279" max="11283" width="9.140625" style="3"/>
    <col min="11284" max="11284" width="10.140625" style="3" customWidth="1"/>
    <col min="11285" max="11518" width="9.140625" style="3"/>
    <col min="11519" max="11519" width="10.140625" style="3" customWidth="1"/>
    <col min="11520" max="11520" width="43" style="3" customWidth="1"/>
    <col min="11521" max="11521" width="16.5703125" style="3" customWidth="1"/>
    <col min="11522" max="11522" width="13.7109375" style="3" customWidth="1"/>
    <col min="11523" max="11523" width="3.5703125" style="3" customWidth="1"/>
    <col min="11524" max="11524" width="7.85546875" style="3" customWidth="1"/>
    <col min="11525" max="11525" width="9.140625" style="3"/>
    <col min="11526" max="11526" width="8" style="3" customWidth="1"/>
    <col min="11527" max="11527" width="12.42578125" style="3" customWidth="1"/>
    <col min="11528" max="11531" width="0" style="3" hidden="1" customWidth="1"/>
    <col min="11532" max="11532" width="13.7109375" style="3" customWidth="1"/>
    <col min="11533" max="11533" width="14.42578125" style="3" customWidth="1"/>
    <col min="11534" max="11534" width="14" style="3" customWidth="1"/>
    <col min="11535" max="11539" width="9.140625" style="3"/>
    <col min="11540" max="11540" width="10.140625" style="3" customWidth="1"/>
    <col min="11541" max="11774" width="9.140625" style="3"/>
    <col min="11775" max="11775" width="10.140625" style="3" customWidth="1"/>
    <col min="11776" max="11776" width="43" style="3" customWidth="1"/>
    <col min="11777" max="11777" width="16.5703125" style="3" customWidth="1"/>
    <col min="11778" max="11778" width="13.7109375" style="3" customWidth="1"/>
    <col min="11779" max="11779" width="3.5703125" style="3" customWidth="1"/>
    <col min="11780" max="11780" width="7.85546875" style="3" customWidth="1"/>
    <col min="11781" max="11781" width="9.140625" style="3"/>
    <col min="11782" max="11782" width="8" style="3" customWidth="1"/>
    <col min="11783" max="11783" width="12.42578125" style="3" customWidth="1"/>
    <col min="11784" max="11787" width="0" style="3" hidden="1" customWidth="1"/>
    <col min="11788" max="11788" width="13.7109375" style="3" customWidth="1"/>
    <col min="11789" max="11789" width="14.42578125" style="3" customWidth="1"/>
    <col min="11790" max="11790" width="14" style="3" customWidth="1"/>
    <col min="11791" max="11795" width="9.140625" style="3"/>
    <col min="11796" max="11796" width="10.140625" style="3" customWidth="1"/>
    <col min="11797" max="12030" width="9.140625" style="3"/>
    <col min="12031" max="12031" width="10.140625" style="3" customWidth="1"/>
    <col min="12032" max="12032" width="43" style="3" customWidth="1"/>
    <col min="12033" max="12033" width="16.5703125" style="3" customWidth="1"/>
    <col min="12034" max="12034" width="13.7109375" style="3" customWidth="1"/>
    <col min="12035" max="12035" width="3.5703125" style="3" customWidth="1"/>
    <col min="12036" max="12036" width="7.85546875" style="3" customWidth="1"/>
    <col min="12037" max="12037" width="9.140625" style="3"/>
    <col min="12038" max="12038" width="8" style="3" customWidth="1"/>
    <col min="12039" max="12039" width="12.42578125" style="3" customWidth="1"/>
    <col min="12040" max="12043" width="0" style="3" hidden="1" customWidth="1"/>
    <col min="12044" max="12044" width="13.7109375" style="3" customWidth="1"/>
    <col min="12045" max="12045" width="14.42578125" style="3" customWidth="1"/>
    <col min="12046" max="12046" width="14" style="3" customWidth="1"/>
    <col min="12047" max="12051" width="9.140625" style="3"/>
    <col min="12052" max="12052" width="10.140625" style="3" customWidth="1"/>
    <col min="12053" max="12286" width="9.140625" style="3"/>
    <col min="12287" max="12287" width="10.140625" style="3" customWidth="1"/>
    <col min="12288" max="12288" width="43" style="3" customWidth="1"/>
    <col min="12289" max="12289" width="16.5703125" style="3" customWidth="1"/>
    <col min="12290" max="12290" width="13.7109375" style="3" customWidth="1"/>
    <col min="12291" max="12291" width="3.5703125" style="3" customWidth="1"/>
    <col min="12292" max="12292" width="7.85546875" style="3" customWidth="1"/>
    <col min="12293" max="12293" width="9.140625" style="3"/>
    <col min="12294" max="12294" width="8" style="3" customWidth="1"/>
    <col min="12295" max="12295" width="12.42578125" style="3" customWidth="1"/>
    <col min="12296" max="12299" width="0" style="3" hidden="1" customWidth="1"/>
    <col min="12300" max="12300" width="13.7109375" style="3" customWidth="1"/>
    <col min="12301" max="12301" width="14.42578125" style="3" customWidth="1"/>
    <col min="12302" max="12302" width="14" style="3" customWidth="1"/>
    <col min="12303" max="12307" width="9.140625" style="3"/>
    <col min="12308" max="12308" width="10.140625" style="3" customWidth="1"/>
    <col min="12309" max="12542" width="9.140625" style="3"/>
    <col min="12543" max="12543" width="10.140625" style="3" customWidth="1"/>
    <col min="12544" max="12544" width="43" style="3" customWidth="1"/>
    <col min="12545" max="12545" width="16.5703125" style="3" customWidth="1"/>
    <col min="12546" max="12546" width="13.7109375" style="3" customWidth="1"/>
    <col min="12547" max="12547" width="3.5703125" style="3" customWidth="1"/>
    <col min="12548" max="12548" width="7.85546875" style="3" customWidth="1"/>
    <col min="12549" max="12549" width="9.140625" style="3"/>
    <col min="12550" max="12550" width="8" style="3" customWidth="1"/>
    <col min="12551" max="12551" width="12.42578125" style="3" customWidth="1"/>
    <col min="12552" max="12555" width="0" style="3" hidden="1" customWidth="1"/>
    <col min="12556" max="12556" width="13.7109375" style="3" customWidth="1"/>
    <col min="12557" max="12557" width="14.42578125" style="3" customWidth="1"/>
    <col min="12558" max="12558" width="14" style="3" customWidth="1"/>
    <col min="12559" max="12563" width="9.140625" style="3"/>
    <col min="12564" max="12564" width="10.140625" style="3" customWidth="1"/>
    <col min="12565" max="12798" width="9.140625" style="3"/>
    <col min="12799" max="12799" width="10.140625" style="3" customWidth="1"/>
    <col min="12800" max="12800" width="43" style="3" customWidth="1"/>
    <col min="12801" max="12801" width="16.5703125" style="3" customWidth="1"/>
    <col min="12802" max="12802" width="13.7109375" style="3" customWidth="1"/>
    <col min="12803" max="12803" width="3.5703125" style="3" customWidth="1"/>
    <col min="12804" max="12804" width="7.85546875" style="3" customWidth="1"/>
    <col min="12805" max="12805" width="9.140625" style="3"/>
    <col min="12806" max="12806" width="8" style="3" customWidth="1"/>
    <col min="12807" max="12807" width="12.42578125" style="3" customWidth="1"/>
    <col min="12808" max="12811" width="0" style="3" hidden="1" customWidth="1"/>
    <col min="12812" max="12812" width="13.7109375" style="3" customWidth="1"/>
    <col min="12813" max="12813" width="14.42578125" style="3" customWidth="1"/>
    <col min="12814" max="12814" width="14" style="3" customWidth="1"/>
    <col min="12815" max="12819" width="9.140625" style="3"/>
    <col min="12820" max="12820" width="10.140625" style="3" customWidth="1"/>
    <col min="12821" max="13054" width="9.140625" style="3"/>
    <col min="13055" max="13055" width="10.140625" style="3" customWidth="1"/>
    <col min="13056" max="13056" width="43" style="3" customWidth="1"/>
    <col min="13057" max="13057" width="16.5703125" style="3" customWidth="1"/>
    <col min="13058" max="13058" width="13.7109375" style="3" customWidth="1"/>
    <col min="13059" max="13059" width="3.5703125" style="3" customWidth="1"/>
    <col min="13060" max="13060" width="7.85546875" style="3" customWidth="1"/>
    <col min="13061" max="13061" width="9.140625" style="3"/>
    <col min="13062" max="13062" width="8" style="3" customWidth="1"/>
    <col min="13063" max="13063" width="12.42578125" style="3" customWidth="1"/>
    <col min="13064" max="13067" width="0" style="3" hidden="1" customWidth="1"/>
    <col min="13068" max="13068" width="13.7109375" style="3" customWidth="1"/>
    <col min="13069" max="13069" width="14.42578125" style="3" customWidth="1"/>
    <col min="13070" max="13070" width="14" style="3" customWidth="1"/>
    <col min="13071" max="13075" width="9.140625" style="3"/>
    <col min="13076" max="13076" width="10.140625" style="3" customWidth="1"/>
    <col min="13077" max="13310" width="9.140625" style="3"/>
    <col min="13311" max="13311" width="10.140625" style="3" customWidth="1"/>
    <col min="13312" max="13312" width="43" style="3" customWidth="1"/>
    <col min="13313" max="13313" width="16.5703125" style="3" customWidth="1"/>
    <col min="13314" max="13314" width="13.7109375" style="3" customWidth="1"/>
    <col min="13315" max="13315" width="3.5703125" style="3" customWidth="1"/>
    <col min="13316" max="13316" width="7.85546875" style="3" customWidth="1"/>
    <col min="13317" max="13317" width="9.140625" style="3"/>
    <col min="13318" max="13318" width="8" style="3" customWidth="1"/>
    <col min="13319" max="13319" width="12.42578125" style="3" customWidth="1"/>
    <col min="13320" max="13323" width="0" style="3" hidden="1" customWidth="1"/>
    <col min="13324" max="13324" width="13.7109375" style="3" customWidth="1"/>
    <col min="13325" max="13325" width="14.42578125" style="3" customWidth="1"/>
    <col min="13326" max="13326" width="14" style="3" customWidth="1"/>
    <col min="13327" max="13331" width="9.140625" style="3"/>
    <col min="13332" max="13332" width="10.140625" style="3" customWidth="1"/>
    <col min="13333" max="13566" width="9.140625" style="3"/>
    <col min="13567" max="13567" width="10.140625" style="3" customWidth="1"/>
    <col min="13568" max="13568" width="43" style="3" customWidth="1"/>
    <col min="13569" max="13569" width="16.5703125" style="3" customWidth="1"/>
    <col min="13570" max="13570" width="13.7109375" style="3" customWidth="1"/>
    <col min="13571" max="13571" width="3.5703125" style="3" customWidth="1"/>
    <col min="13572" max="13572" width="7.85546875" style="3" customWidth="1"/>
    <col min="13573" max="13573" width="9.140625" style="3"/>
    <col min="13574" max="13574" width="8" style="3" customWidth="1"/>
    <col min="13575" max="13575" width="12.42578125" style="3" customWidth="1"/>
    <col min="13576" max="13579" width="0" style="3" hidden="1" customWidth="1"/>
    <col min="13580" max="13580" width="13.7109375" style="3" customWidth="1"/>
    <col min="13581" max="13581" width="14.42578125" style="3" customWidth="1"/>
    <col min="13582" max="13582" width="14" style="3" customWidth="1"/>
    <col min="13583" max="13587" width="9.140625" style="3"/>
    <col min="13588" max="13588" width="10.140625" style="3" customWidth="1"/>
    <col min="13589" max="13822" width="9.140625" style="3"/>
    <col min="13823" max="13823" width="10.140625" style="3" customWidth="1"/>
    <col min="13824" max="13824" width="43" style="3" customWidth="1"/>
    <col min="13825" max="13825" width="16.5703125" style="3" customWidth="1"/>
    <col min="13826" max="13826" width="13.7109375" style="3" customWidth="1"/>
    <col min="13827" max="13827" width="3.5703125" style="3" customWidth="1"/>
    <col min="13828" max="13828" width="7.85546875" style="3" customWidth="1"/>
    <col min="13829" max="13829" width="9.140625" style="3"/>
    <col min="13830" max="13830" width="8" style="3" customWidth="1"/>
    <col min="13831" max="13831" width="12.42578125" style="3" customWidth="1"/>
    <col min="13832" max="13835" width="0" style="3" hidden="1" customWidth="1"/>
    <col min="13836" max="13836" width="13.7109375" style="3" customWidth="1"/>
    <col min="13837" max="13837" width="14.42578125" style="3" customWidth="1"/>
    <col min="13838" max="13838" width="14" style="3" customWidth="1"/>
    <col min="13839" max="13843" width="9.140625" style="3"/>
    <col min="13844" max="13844" width="10.140625" style="3" customWidth="1"/>
    <col min="13845" max="14078" width="9.140625" style="3"/>
    <col min="14079" max="14079" width="10.140625" style="3" customWidth="1"/>
    <col min="14080" max="14080" width="43" style="3" customWidth="1"/>
    <col min="14081" max="14081" width="16.5703125" style="3" customWidth="1"/>
    <col min="14082" max="14082" width="13.7109375" style="3" customWidth="1"/>
    <col min="14083" max="14083" width="3.5703125" style="3" customWidth="1"/>
    <col min="14084" max="14084" width="7.85546875" style="3" customWidth="1"/>
    <col min="14085" max="14085" width="9.140625" style="3"/>
    <col min="14086" max="14086" width="8" style="3" customWidth="1"/>
    <col min="14087" max="14087" width="12.42578125" style="3" customWidth="1"/>
    <col min="14088" max="14091" width="0" style="3" hidden="1" customWidth="1"/>
    <col min="14092" max="14092" width="13.7109375" style="3" customWidth="1"/>
    <col min="14093" max="14093" width="14.42578125" style="3" customWidth="1"/>
    <col min="14094" max="14094" width="14" style="3" customWidth="1"/>
    <col min="14095" max="14099" width="9.140625" style="3"/>
    <col min="14100" max="14100" width="10.140625" style="3" customWidth="1"/>
    <col min="14101" max="14334" width="9.140625" style="3"/>
    <col min="14335" max="14335" width="10.140625" style="3" customWidth="1"/>
    <col min="14336" max="14336" width="43" style="3" customWidth="1"/>
    <col min="14337" max="14337" width="16.5703125" style="3" customWidth="1"/>
    <col min="14338" max="14338" width="13.7109375" style="3" customWidth="1"/>
    <col min="14339" max="14339" width="3.5703125" style="3" customWidth="1"/>
    <col min="14340" max="14340" width="7.85546875" style="3" customWidth="1"/>
    <col min="14341" max="14341" width="9.140625" style="3"/>
    <col min="14342" max="14342" width="8" style="3" customWidth="1"/>
    <col min="14343" max="14343" width="12.42578125" style="3" customWidth="1"/>
    <col min="14344" max="14347" width="0" style="3" hidden="1" customWidth="1"/>
    <col min="14348" max="14348" width="13.7109375" style="3" customWidth="1"/>
    <col min="14349" max="14349" width="14.42578125" style="3" customWidth="1"/>
    <col min="14350" max="14350" width="14" style="3" customWidth="1"/>
    <col min="14351" max="14355" width="9.140625" style="3"/>
    <col min="14356" max="14356" width="10.140625" style="3" customWidth="1"/>
    <col min="14357" max="14590" width="9.140625" style="3"/>
    <col min="14591" max="14591" width="10.140625" style="3" customWidth="1"/>
    <col min="14592" max="14592" width="43" style="3" customWidth="1"/>
    <col min="14593" max="14593" width="16.5703125" style="3" customWidth="1"/>
    <col min="14594" max="14594" width="13.7109375" style="3" customWidth="1"/>
    <col min="14595" max="14595" width="3.5703125" style="3" customWidth="1"/>
    <col min="14596" max="14596" width="7.85546875" style="3" customWidth="1"/>
    <col min="14597" max="14597" width="9.140625" style="3"/>
    <col min="14598" max="14598" width="8" style="3" customWidth="1"/>
    <col min="14599" max="14599" width="12.42578125" style="3" customWidth="1"/>
    <col min="14600" max="14603" width="0" style="3" hidden="1" customWidth="1"/>
    <col min="14604" max="14604" width="13.7109375" style="3" customWidth="1"/>
    <col min="14605" max="14605" width="14.42578125" style="3" customWidth="1"/>
    <col min="14606" max="14606" width="14" style="3" customWidth="1"/>
    <col min="14607" max="14611" width="9.140625" style="3"/>
    <col min="14612" max="14612" width="10.140625" style="3" customWidth="1"/>
    <col min="14613" max="14846" width="9.140625" style="3"/>
    <col min="14847" max="14847" width="10.140625" style="3" customWidth="1"/>
    <col min="14848" max="14848" width="43" style="3" customWidth="1"/>
    <col min="14849" max="14849" width="16.5703125" style="3" customWidth="1"/>
    <col min="14850" max="14850" width="13.7109375" style="3" customWidth="1"/>
    <col min="14851" max="14851" width="3.5703125" style="3" customWidth="1"/>
    <col min="14852" max="14852" width="7.85546875" style="3" customWidth="1"/>
    <col min="14853" max="14853" width="9.140625" style="3"/>
    <col min="14854" max="14854" width="8" style="3" customWidth="1"/>
    <col min="14855" max="14855" width="12.42578125" style="3" customWidth="1"/>
    <col min="14856" max="14859" width="0" style="3" hidden="1" customWidth="1"/>
    <col min="14860" max="14860" width="13.7109375" style="3" customWidth="1"/>
    <col min="14861" max="14861" width="14.42578125" style="3" customWidth="1"/>
    <col min="14862" max="14862" width="14" style="3" customWidth="1"/>
    <col min="14863" max="14867" width="9.140625" style="3"/>
    <col min="14868" max="14868" width="10.140625" style="3" customWidth="1"/>
    <col min="14869" max="15102" width="9.140625" style="3"/>
    <col min="15103" max="15103" width="10.140625" style="3" customWidth="1"/>
    <col min="15104" max="15104" width="43" style="3" customWidth="1"/>
    <col min="15105" max="15105" width="16.5703125" style="3" customWidth="1"/>
    <col min="15106" max="15106" width="13.7109375" style="3" customWidth="1"/>
    <col min="15107" max="15107" width="3.5703125" style="3" customWidth="1"/>
    <col min="15108" max="15108" width="7.85546875" style="3" customWidth="1"/>
    <col min="15109" max="15109" width="9.140625" style="3"/>
    <col min="15110" max="15110" width="8" style="3" customWidth="1"/>
    <col min="15111" max="15111" width="12.42578125" style="3" customWidth="1"/>
    <col min="15112" max="15115" width="0" style="3" hidden="1" customWidth="1"/>
    <col min="15116" max="15116" width="13.7109375" style="3" customWidth="1"/>
    <col min="15117" max="15117" width="14.42578125" style="3" customWidth="1"/>
    <col min="15118" max="15118" width="14" style="3" customWidth="1"/>
    <col min="15119" max="15123" width="9.140625" style="3"/>
    <col min="15124" max="15124" width="10.140625" style="3" customWidth="1"/>
    <col min="15125" max="15358" width="9.140625" style="3"/>
    <col min="15359" max="15359" width="10.140625" style="3" customWidth="1"/>
    <col min="15360" max="15360" width="43" style="3" customWidth="1"/>
    <col min="15361" max="15361" width="16.5703125" style="3" customWidth="1"/>
    <col min="15362" max="15362" width="13.7109375" style="3" customWidth="1"/>
    <col min="15363" max="15363" width="3.5703125" style="3" customWidth="1"/>
    <col min="15364" max="15364" width="7.85546875" style="3" customWidth="1"/>
    <col min="15365" max="15365" width="9.140625" style="3"/>
    <col min="15366" max="15366" width="8" style="3" customWidth="1"/>
    <col min="15367" max="15367" width="12.42578125" style="3" customWidth="1"/>
    <col min="15368" max="15371" width="0" style="3" hidden="1" customWidth="1"/>
    <col min="15372" max="15372" width="13.7109375" style="3" customWidth="1"/>
    <col min="15373" max="15373" width="14.42578125" style="3" customWidth="1"/>
    <col min="15374" max="15374" width="14" style="3" customWidth="1"/>
    <col min="15375" max="15379" width="9.140625" style="3"/>
    <col min="15380" max="15380" width="10.140625" style="3" customWidth="1"/>
    <col min="15381" max="15614" width="9.140625" style="3"/>
    <col min="15615" max="15615" width="10.140625" style="3" customWidth="1"/>
    <col min="15616" max="15616" width="43" style="3" customWidth="1"/>
    <col min="15617" max="15617" width="16.5703125" style="3" customWidth="1"/>
    <col min="15618" max="15618" width="13.7109375" style="3" customWidth="1"/>
    <col min="15619" max="15619" width="3.5703125" style="3" customWidth="1"/>
    <col min="15620" max="15620" width="7.85546875" style="3" customWidth="1"/>
    <col min="15621" max="15621" width="9.140625" style="3"/>
    <col min="15622" max="15622" width="8" style="3" customWidth="1"/>
    <col min="15623" max="15623" width="12.42578125" style="3" customWidth="1"/>
    <col min="15624" max="15627" width="0" style="3" hidden="1" customWidth="1"/>
    <col min="15628" max="15628" width="13.7109375" style="3" customWidth="1"/>
    <col min="15629" max="15629" width="14.42578125" style="3" customWidth="1"/>
    <col min="15630" max="15630" width="14" style="3" customWidth="1"/>
    <col min="15631" max="15635" width="9.140625" style="3"/>
    <col min="15636" max="15636" width="10.140625" style="3" customWidth="1"/>
    <col min="15637" max="15870" width="9.140625" style="3"/>
    <col min="15871" max="15871" width="10.140625" style="3" customWidth="1"/>
    <col min="15872" max="15872" width="43" style="3" customWidth="1"/>
    <col min="15873" max="15873" width="16.5703125" style="3" customWidth="1"/>
    <col min="15874" max="15874" width="13.7109375" style="3" customWidth="1"/>
    <col min="15875" max="15875" width="3.5703125" style="3" customWidth="1"/>
    <col min="15876" max="15876" width="7.85546875" style="3" customWidth="1"/>
    <col min="15877" max="15877" width="9.140625" style="3"/>
    <col min="15878" max="15878" width="8" style="3" customWidth="1"/>
    <col min="15879" max="15879" width="12.42578125" style="3" customWidth="1"/>
    <col min="15880" max="15883" width="0" style="3" hidden="1" customWidth="1"/>
    <col min="15884" max="15884" width="13.7109375" style="3" customWidth="1"/>
    <col min="15885" max="15885" width="14.42578125" style="3" customWidth="1"/>
    <col min="15886" max="15886" width="14" style="3" customWidth="1"/>
    <col min="15887" max="15891" width="9.140625" style="3"/>
    <col min="15892" max="15892" width="10.140625" style="3" customWidth="1"/>
    <col min="15893" max="16126" width="9.140625" style="3"/>
    <col min="16127" max="16127" width="10.140625" style="3" customWidth="1"/>
    <col min="16128" max="16128" width="43" style="3" customWidth="1"/>
    <col min="16129" max="16129" width="16.5703125" style="3" customWidth="1"/>
    <col min="16130" max="16130" width="13.7109375" style="3" customWidth="1"/>
    <col min="16131" max="16131" width="3.5703125" style="3" customWidth="1"/>
    <col min="16132" max="16132" width="7.85546875" style="3" customWidth="1"/>
    <col min="16133" max="16133" width="9.140625" style="3"/>
    <col min="16134" max="16134" width="8" style="3" customWidth="1"/>
    <col min="16135" max="16135" width="12.42578125" style="3" customWidth="1"/>
    <col min="16136" max="16139" width="0" style="3" hidden="1" customWidth="1"/>
    <col min="16140" max="16140" width="13.7109375" style="3" customWidth="1"/>
    <col min="16141" max="16141" width="14.42578125" style="3" customWidth="1"/>
    <col min="16142" max="16142" width="14" style="3" customWidth="1"/>
    <col min="16143" max="16147" width="9.140625" style="3"/>
    <col min="16148" max="16148" width="10.140625" style="3" customWidth="1"/>
    <col min="16149" max="16377" width="9.140625" style="3"/>
    <col min="16378" max="16384" width="9.140625" style="3" customWidth="1"/>
  </cols>
  <sheetData>
    <row r="1" spans="1:16" x14ac:dyDescent="0.2">
      <c r="A1" s="111" t="s">
        <v>0</v>
      </c>
      <c r="B1" s="113" t="s">
        <v>1</v>
      </c>
      <c r="C1" s="111" t="s">
        <v>2</v>
      </c>
      <c r="D1" s="113" t="s">
        <v>3</v>
      </c>
      <c r="E1" s="113" t="s">
        <v>4</v>
      </c>
      <c r="F1" s="1" t="s">
        <v>5</v>
      </c>
      <c r="G1" s="115" t="s">
        <v>185</v>
      </c>
      <c r="H1" s="116"/>
      <c r="I1" s="2" t="s">
        <v>6</v>
      </c>
      <c r="J1" s="1" t="s">
        <v>7</v>
      </c>
      <c r="K1" s="1"/>
      <c r="L1" s="1"/>
      <c r="M1" s="10"/>
      <c r="N1" s="106" t="s">
        <v>195</v>
      </c>
      <c r="O1" s="117" t="s">
        <v>202</v>
      </c>
      <c r="P1" s="119" t="s">
        <v>8</v>
      </c>
    </row>
    <row r="2" spans="1:16" ht="38.25" x14ac:dyDescent="0.2">
      <c r="A2" s="112"/>
      <c r="B2" s="114"/>
      <c r="C2" s="112"/>
      <c r="D2" s="114"/>
      <c r="E2" s="114"/>
      <c r="F2" s="1" t="s">
        <v>15</v>
      </c>
      <c r="G2" s="4" t="s">
        <v>49</v>
      </c>
      <c r="H2" s="4" t="s">
        <v>9</v>
      </c>
      <c r="I2" s="4" t="s">
        <v>9</v>
      </c>
      <c r="J2" s="4" t="s">
        <v>10</v>
      </c>
      <c r="K2" s="4" t="s">
        <v>11</v>
      </c>
      <c r="L2" s="4" t="s">
        <v>12</v>
      </c>
      <c r="M2" s="5" t="s">
        <v>13</v>
      </c>
      <c r="N2" s="107"/>
      <c r="O2" s="118"/>
      <c r="P2" s="120"/>
    </row>
    <row r="3" spans="1:16" ht="15.75" x14ac:dyDescent="0.2">
      <c r="A3" s="108" t="s">
        <v>29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</row>
    <row r="4" spans="1:16" s="15" customFormat="1" x14ac:dyDescent="0.25">
      <c r="A4" s="18" t="s">
        <v>14</v>
      </c>
      <c r="B4" s="19" t="s">
        <v>233</v>
      </c>
      <c r="C4" s="20"/>
      <c r="D4" s="19"/>
      <c r="E4" s="21" t="s">
        <v>15</v>
      </c>
      <c r="F4" s="21">
        <v>1</v>
      </c>
      <c r="G4" s="21"/>
      <c r="H4" s="21"/>
      <c r="I4" s="21"/>
      <c r="J4" s="21" t="s">
        <v>158</v>
      </c>
      <c r="K4" s="21" t="s">
        <v>158</v>
      </c>
      <c r="L4" s="21"/>
      <c r="M4" s="21" t="s">
        <v>158</v>
      </c>
      <c r="N4" s="13"/>
      <c r="O4" s="22">
        <v>0</v>
      </c>
      <c r="P4" s="23">
        <f>O4*F4</f>
        <v>0</v>
      </c>
    </row>
    <row r="5" spans="1:16" s="6" customFormat="1" x14ac:dyDescent="0.2">
      <c r="A5" s="18"/>
      <c r="B5" s="24" t="s">
        <v>234</v>
      </c>
      <c r="C5" s="18"/>
      <c r="D5" s="19"/>
      <c r="E5" s="21"/>
      <c r="F5" s="21"/>
      <c r="G5" s="21"/>
      <c r="H5" s="21"/>
      <c r="I5" s="21"/>
      <c r="J5" s="21"/>
      <c r="K5" s="21"/>
      <c r="L5" s="21"/>
      <c r="M5" s="21"/>
      <c r="N5" s="13"/>
      <c r="O5" s="22"/>
      <c r="P5" s="21"/>
    </row>
    <row r="6" spans="1:16" s="6" customFormat="1" x14ac:dyDescent="0.2">
      <c r="A6" s="18"/>
      <c r="B6" s="24"/>
      <c r="C6" s="18"/>
      <c r="D6" s="19"/>
      <c r="E6" s="21"/>
      <c r="F6" s="21"/>
      <c r="G6" s="21"/>
      <c r="H6" s="21"/>
      <c r="I6" s="21"/>
      <c r="J6" s="21"/>
      <c r="K6" s="21"/>
      <c r="L6" s="21"/>
      <c r="M6" s="21"/>
      <c r="N6" s="13"/>
      <c r="O6" s="22"/>
      <c r="P6" s="21"/>
    </row>
    <row r="7" spans="1:16" s="6" customFormat="1" x14ac:dyDescent="0.2">
      <c r="A7" s="18" t="s">
        <v>16</v>
      </c>
      <c r="B7" s="19" t="s">
        <v>50</v>
      </c>
      <c r="C7" s="18"/>
      <c r="D7" s="19" t="s">
        <v>130</v>
      </c>
      <c r="E7" s="21" t="s">
        <v>15</v>
      </c>
      <c r="F7" s="21">
        <v>1</v>
      </c>
      <c r="G7" s="21"/>
      <c r="H7" s="21"/>
      <c r="I7" s="21"/>
      <c r="J7" s="21"/>
      <c r="K7" s="21" t="s">
        <v>158</v>
      </c>
      <c r="L7" s="21" t="s">
        <v>158</v>
      </c>
      <c r="M7" s="21" t="s">
        <v>158</v>
      </c>
      <c r="N7" s="13"/>
      <c r="O7" s="22">
        <v>0</v>
      </c>
      <c r="P7" s="23">
        <f>O7*F7</f>
        <v>0</v>
      </c>
    </row>
    <row r="8" spans="1:16" s="6" customFormat="1" ht="76.5" x14ac:dyDescent="0.2">
      <c r="A8" s="18"/>
      <c r="B8" s="24" t="s">
        <v>182</v>
      </c>
      <c r="C8" s="18"/>
      <c r="D8" s="19"/>
      <c r="E8" s="21"/>
      <c r="F8" s="21"/>
      <c r="G8" s="21"/>
      <c r="H8" s="21"/>
      <c r="I8" s="21"/>
      <c r="J8" s="21"/>
      <c r="K8" s="21"/>
      <c r="L8" s="21"/>
      <c r="M8" s="21"/>
      <c r="N8" s="13"/>
      <c r="O8" s="22"/>
      <c r="P8" s="21"/>
    </row>
    <row r="9" spans="1:16" s="6" customFormat="1" x14ac:dyDescent="0.2">
      <c r="A9" s="18" t="s">
        <v>38</v>
      </c>
      <c r="B9" s="16" t="s">
        <v>51</v>
      </c>
      <c r="C9" s="18"/>
      <c r="D9" s="19"/>
      <c r="E9" s="21" t="s">
        <v>15</v>
      </c>
      <c r="F9" s="21">
        <v>1</v>
      </c>
      <c r="G9" s="21"/>
      <c r="H9" s="21"/>
      <c r="I9" s="21"/>
      <c r="J9" s="21"/>
      <c r="K9" s="21"/>
      <c r="L9" s="21"/>
      <c r="M9" s="21"/>
      <c r="N9" s="13"/>
      <c r="O9" s="26">
        <v>0</v>
      </c>
      <c r="P9" s="27">
        <f>O9*F9</f>
        <v>0</v>
      </c>
    </row>
    <row r="10" spans="1:16" s="6" customFormat="1" x14ac:dyDescent="0.2">
      <c r="A10" s="18"/>
      <c r="B10" s="24"/>
      <c r="C10" s="18"/>
      <c r="D10" s="19"/>
      <c r="E10" s="21"/>
      <c r="F10" s="21"/>
      <c r="G10" s="21"/>
      <c r="H10" s="21"/>
      <c r="I10" s="21"/>
      <c r="J10" s="21"/>
      <c r="K10" s="21"/>
      <c r="L10" s="21"/>
      <c r="M10" s="21"/>
      <c r="N10" s="13"/>
      <c r="O10" s="22"/>
      <c r="P10" s="21"/>
    </row>
    <row r="11" spans="1:16" s="6" customFormat="1" x14ac:dyDescent="0.2">
      <c r="A11" s="18" t="s">
        <v>17</v>
      </c>
      <c r="B11" s="19" t="s">
        <v>52</v>
      </c>
      <c r="C11" s="18"/>
      <c r="D11" s="19" t="s">
        <v>129</v>
      </c>
      <c r="E11" s="21" t="s">
        <v>15</v>
      </c>
      <c r="F11" s="21">
        <v>1</v>
      </c>
      <c r="G11" s="21"/>
      <c r="H11" s="21"/>
      <c r="I11" s="21"/>
      <c r="J11" s="21"/>
      <c r="K11" s="21"/>
      <c r="L11" s="21"/>
      <c r="M11" s="21"/>
      <c r="N11" s="13"/>
      <c r="O11" s="22">
        <v>0</v>
      </c>
      <c r="P11" s="23">
        <f>O11*F11</f>
        <v>0</v>
      </c>
    </row>
    <row r="12" spans="1:16" s="6" customFormat="1" ht="38.25" x14ac:dyDescent="0.2">
      <c r="A12" s="18"/>
      <c r="B12" s="24" t="s">
        <v>144</v>
      </c>
      <c r="C12" s="18"/>
      <c r="D12" s="19"/>
      <c r="E12" s="21"/>
      <c r="F12" s="21"/>
      <c r="G12" s="21"/>
      <c r="H12" s="21"/>
      <c r="I12" s="21"/>
      <c r="J12" s="21"/>
      <c r="K12" s="21"/>
      <c r="L12" s="21"/>
      <c r="M12" s="21"/>
      <c r="N12" s="13"/>
      <c r="O12" s="22"/>
      <c r="P12" s="21"/>
    </row>
    <row r="13" spans="1:16" s="6" customFormat="1" x14ac:dyDescent="0.2">
      <c r="A13" s="18" t="s">
        <v>18</v>
      </c>
      <c r="B13" s="19" t="s">
        <v>52</v>
      </c>
      <c r="C13" s="18"/>
      <c r="D13" s="19" t="s">
        <v>128</v>
      </c>
      <c r="E13" s="21" t="s">
        <v>15</v>
      </c>
      <c r="F13" s="21">
        <v>2</v>
      </c>
      <c r="G13" s="21"/>
      <c r="H13" s="21"/>
      <c r="I13" s="21"/>
      <c r="J13" s="21"/>
      <c r="K13" s="21"/>
      <c r="L13" s="21"/>
      <c r="M13" s="21"/>
      <c r="N13" s="13"/>
      <c r="O13" s="22">
        <v>0</v>
      </c>
      <c r="P13" s="23">
        <f>O13*F13</f>
        <v>0</v>
      </c>
    </row>
    <row r="14" spans="1:16" s="6" customFormat="1" ht="38.25" x14ac:dyDescent="0.2">
      <c r="A14" s="18"/>
      <c r="B14" s="24" t="s">
        <v>144</v>
      </c>
      <c r="C14" s="18"/>
      <c r="D14" s="19"/>
      <c r="E14" s="21"/>
      <c r="F14" s="21"/>
      <c r="G14" s="21"/>
      <c r="H14" s="21"/>
      <c r="I14" s="21"/>
      <c r="J14" s="21"/>
      <c r="K14" s="21"/>
      <c r="L14" s="21"/>
      <c r="M14" s="21"/>
      <c r="N14" s="13"/>
      <c r="O14" s="22"/>
      <c r="P14" s="21"/>
    </row>
    <row r="15" spans="1:16" s="6" customFormat="1" x14ac:dyDescent="0.2">
      <c r="A15" s="18" t="s">
        <v>19</v>
      </c>
      <c r="B15" s="19" t="s">
        <v>53</v>
      </c>
      <c r="C15" s="18"/>
      <c r="D15" s="19" t="s">
        <v>139</v>
      </c>
      <c r="E15" s="21" t="s">
        <v>15</v>
      </c>
      <c r="F15" s="21">
        <v>1</v>
      </c>
      <c r="G15" s="21"/>
      <c r="H15" s="21"/>
      <c r="I15" s="21"/>
      <c r="J15" s="21"/>
      <c r="K15" s="21"/>
      <c r="L15" s="21"/>
      <c r="M15" s="21"/>
      <c r="N15" s="13"/>
      <c r="O15" s="22">
        <v>0</v>
      </c>
      <c r="P15" s="23">
        <f>O15*F15</f>
        <v>0</v>
      </c>
    </row>
    <row r="16" spans="1:16" s="6" customFormat="1" ht="25.5" x14ac:dyDescent="0.2">
      <c r="A16" s="18"/>
      <c r="B16" s="16" t="s">
        <v>180</v>
      </c>
      <c r="C16" s="18"/>
      <c r="D16" s="19"/>
      <c r="E16" s="21"/>
      <c r="F16" s="21"/>
      <c r="G16" s="21"/>
      <c r="H16" s="21"/>
      <c r="I16" s="21"/>
      <c r="J16" s="21"/>
      <c r="K16" s="21"/>
      <c r="L16" s="21"/>
      <c r="M16" s="21"/>
      <c r="N16" s="13"/>
      <c r="O16" s="22"/>
      <c r="P16" s="21"/>
    </row>
    <row r="17" spans="1:16" s="6" customFormat="1" x14ac:dyDescent="0.2">
      <c r="A17" s="18"/>
      <c r="B17" s="24"/>
      <c r="C17" s="18"/>
      <c r="D17" s="19"/>
      <c r="E17" s="21"/>
      <c r="F17" s="21"/>
      <c r="G17" s="21"/>
      <c r="H17" s="21"/>
      <c r="I17" s="21"/>
      <c r="J17" s="21"/>
      <c r="K17" s="21"/>
      <c r="L17" s="21"/>
      <c r="M17" s="21"/>
      <c r="N17" s="13"/>
      <c r="O17" s="22"/>
      <c r="P17" s="21"/>
    </row>
    <row r="18" spans="1:16" s="6" customFormat="1" ht="15.75" x14ac:dyDescent="0.2">
      <c r="A18" s="105" t="s">
        <v>25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3"/>
    </row>
    <row r="19" spans="1:16" s="6" customFormat="1" x14ac:dyDescent="0.2">
      <c r="A19" s="18" t="s">
        <v>20</v>
      </c>
      <c r="B19" s="19" t="s">
        <v>54</v>
      </c>
      <c r="C19" s="18"/>
      <c r="D19" s="19" t="s">
        <v>140</v>
      </c>
      <c r="E19" s="21" t="s">
        <v>15</v>
      </c>
      <c r="F19" s="21">
        <v>1</v>
      </c>
      <c r="G19" s="21"/>
      <c r="H19" s="21"/>
      <c r="I19" s="21"/>
      <c r="J19" s="21"/>
      <c r="K19" s="21" t="s">
        <v>158</v>
      </c>
      <c r="L19" s="21" t="s">
        <v>158</v>
      </c>
      <c r="M19" s="21" t="s">
        <v>158</v>
      </c>
      <c r="N19" s="13">
        <v>5</v>
      </c>
      <c r="O19" s="22">
        <v>0</v>
      </c>
      <c r="P19" s="23">
        <f>O19*F19</f>
        <v>0</v>
      </c>
    </row>
    <row r="20" spans="1:16" s="6" customFormat="1" ht="25.5" x14ac:dyDescent="0.2">
      <c r="A20" s="18"/>
      <c r="B20" s="24" t="s">
        <v>147</v>
      </c>
      <c r="C20" s="18"/>
      <c r="D20" s="19"/>
      <c r="E20" s="21"/>
      <c r="F20" s="21"/>
      <c r="G20" s="21"/>
      <c r="H20" s="21"/>
      <c r="I20" s="21"/>
      <c r="J20" s="21"/>
      <c r="K20" s="21"/>
      <c r="L20" s="21"/>
      <c r="M20" s="21"/>
      <c r="N20" s="13"/>
      <c r="O20" s="22"/>
      <c r="P20" s="21"/>
    </row>
    <row r="21" spans="1:16" s="6" customFormat="1" x14ac:dyDescent="0.2">
      <c r="A21" s="18" t="s">
        <v>21</v>
      </c>
      <c r="B21" s="16" t="s">
        <v>55</v>
      </c>
      <c r="C21" s="18"/>
      <c r="D21" s="19" t="s">
        <v>131</v>
      </c>
      <c r="E21" s="21" t="s">
        <v>15</v>
      </c>
      <c r="F21" s="21">
        <v>1</v>
      </c>
      <c r="G21" s="21"/>
      <c r="H21" s="21"/>
      <c r="I21" s="21"/>
      <c r="J21" s="21"/>
      <c r="K21" s="21"/>
      <c r="L21" s="21"/>
      <c r="M21" s="21"/>
      <c r="N21" s="13">
        <v>18</v>
      </c>
      <c r="O21" s="26">
        <v>0</v>
      </c>
      <c r="P21" s="27">
        <f>O21*F21</f>
        <v>0</v>
      </c>
    </row>
    <row r="22" spans="1:16" s="6" customFormat="1" x14ac:dyDescent="0.2">
      <c r="A22" s="18"/>
      <c r="B22" s="24" t="s">
        <v>186</v>
      </c>
      <c r="C22" s="18"/>
      <c r="D22" s="19"/>
      <c r="E22" s="21"/>
      <c r="F22" s="21"/>
      <c r="G22" s="21"/>
      <c r="H22" s="21"/>
      <c r="I22" s="21"/>
      <c r="J22" s="21"/>
      <c r="K22" s="21"/>
      <c r="L22" s="21"/>
      <c r="M22" s="21"/>
      <c r="N22" s="13"/>
      <c r="O22" s="22"/>
      <c r="P22" s="21"/>
    </row>
    <row r="23" spans="1:16" s="15" customFormat="1" ht="25.5" x14ac:dyDescent="0.25">
      <c r="A23" s="18" t="s">
        <v>22</v>
      </c>
      <c r="B23" s="19" t="s">
        <v>187</v>
      </c>
      <c r="C23" s="28"/>
      <c r="D23" s="16" t="s">
        <v>132</v>
      </c>
      <c r="E23" s="21" t="s">
        <v>15</v>
      </c>
      <c r="F23" s="21">
        <v>1</v>
      </c>
      <c r="G23" s="21"/>
      <c r="H23" s="21"/>
      <c r="I23" s="21"/>
      <c r="J23" s="21"/>
      <c r="K23" s="21"/>
      <c r="L23" s="21"/>
      <c r="M23" s="21" t="s">
        <v>158</v>
      </c>
      <c r="N23" s="13">
        <v>60</v>
      </c>
      <c r="O23" s="22">
        <v>0</v>
      </c>
      <c r="P23" s="23">
        <f>O23*F23</f>
        <v>0</v>
      </c>
    </row>
    <row r="24" spans="1:16" s="6" customFormat="1" ht="76.5" x14ac:dyDescent="0.2">
      <c r="A24" s="18"/>
      <c r="B24" s="16" t="s">
        <v>188</v>
      </c>
      <c r="C24" s="18"/>
      <c r="D24" s="19"/>
      <c r="E24" s="21"/>
      <c r="F24" s="21"/>
      <c r="G24" s="21"/>
      <c r="H24" s="21"/>
      <c r="I24" s="21"/>
      <c r="J24" s="21"/>
      <c r="K24" s="21"/>
      <c r="L24" s="21"/>
      <c r="M24" s="21"/>
      <c r="N24" s="13"/>
      <c r="O24" s="22"/>
      <c r="P24" s="21"/>
    </row>
    <row r="25" spans="1:16" s="6" customFormat="1" x14ac:dyDescent="0.2">
      <c r="A25" s="18" t="s">
        <v>23</v>
      </c>
      <c r="B25" s="19" t="s">
        <v>56</v>
      </c>
      <c r="C25" s="29"/>
      <c r="D25" s="25"/>
      <c r="E25" s="21" t="s">
        <v>15</v>
      </c>
      <c r="F25" s="21">
        <v>2</v>
      </c>
      <c r="G25" s="21"/>
      <c r="H25" s="21"/>
      <c r="I25" s="21"/>
      <c r="J25" s="21"/>
      <c r="K25" s="21"/>
      <c r="L25" s="21"/>
      <c r="M25" s="21"/>
      <c r="N25" s="13">
        <v>6</v>
      </c>
      <c r="O25" s="22">
        <v>0</v>
      </c>
      <c r="P25" s="23">
        <f>O25*F25</f>
        <v>0</v>
      </c>
    </row>
    <row r="26" spans="1:16" s="6" customFormat="1" x14ac:dyDescent="0.2">
      <c r="A26" s="18"/>
      <c r="B26" s="30" t="s">
        <v>138</v>
      </c>
      <c r="C26" s="31"/>
      <c r="D26" s="18"/>
      <c r="E26" s="21"/>
      <c r="F26" s="21"/>
      <c r="G26" s="21"/>
      <c r="H26" s="21"/>
      <c r="I26" s="21"/>
      <c r="J26" s="21"/>
      <c r="K26" s="21"/>
      <c r="L26" s="21"/>
      <c r="M26" s="21"/>
      <c r="N26" s="13"/>
      <c r="O26" s="22"/>
      <c r="P26" s="21"/>
    </row>
    <row r="27" spans="1:16" s="6" customFormat="1" x14ac:dyDescent="0.2">
      <c r="A27" s="18" t="s">
        <v>24</v>
      </c>
      <c r="B27" s="19" t="s">
        <v>57</v>
      </c>
      <c r="C27" s="18"/>
      <c r="D27" s="18" t="s">
        <v>133</v>
      </c>
      <c r="E27" s="21" t="s">
        <v>15</v>
      </c>
      <c r="F27" s="21">
        <v>1</v>
      </c>
      <c r="G27" s="21"/>
      <c r="H27" s="21"/>
      <c r="I27" s="21"/>
      <c r="J27" s="21"/>
      <c r="K27" s="21"/>
      <c r="L27" s="21"/>
      <c r="M27" s="21"/>
      <c r="N27" s="13">
        <v>40</v>
      </c>
      <c r="O27" s="22">
        <v>0</v>
      </c>
      <c r="P27" s="23">
        <f>O27*F27</f>
        <v>0</v>
      </c>
    </row>
    <row r="28" spans="1:16" ht="63.75" x14ac:dyDescent="0.2">
      <c r="A28" s="18"/>
      <c r="B28" s="24" t="s">
        <v>179</v>
      </c>
      <c r="C28" s="32"/>
      <c r="D28" s="19"/>
      <c r="E28" s="21"/>
      <c r="F28" s="21"/>
      <c r="G28" s="21"/>
      <c r="H28" s="21"/>
      <c r="I28" s="21"/>
      <c r="J28" s="21"/>
      <c r="K28" s="21"/>
      <c r="L28" s="21"/>
      <c r="M28" s="21"/>
      <c r="N28" s="13"/>
      <c r="O28" s="22"/>
      <c r="P28" s="21"/>
    </row>
    <row r="29" spans="1:16" s="6" customFormat="1" x14ac:dyDescent="0.2">
      <c r="A29" s="18" t="s">
        <v>58</v>
      </c>
      <c r="B29" s="19" t="s">
        <v>59</v>
      </c>
      <c r="C29" s="18"/>
      <c r="D29" s="19" t="s">
        <v>134</v>
      </c>
      <c r="E29" s="21" t="s">
        <v>15</v>
      </c>
      <c r="F29" s="21">
        <v>1</v>
      </c>
      <c r="G29" s="21"/>
      <c r="H29" s="21"/>
      <c r="I29" s="21"/>
      <c r="J29" s="21"/>
      <c r="K29" s="21" t="s">
        <v>158</v>
      </c>
      <c r="L29" s="21" t="s">
        <v>158</v>
      </c>
      <c r="M29" s="21" t="s">
        <v>158</v>
      </c>
      <c r="N29" s="13">
        <v>40</v>
      </c>
      <c r="O29" s="22">
        <v>0</v>
      </c>
      <c r="P29" s="23">
        <f>O29*F29</f>
        <v>0</v>
      </c>
    </row>
    <row r="30" spans="1:16" s="6" customFormat="1" ht="63.75" x14ac:dyDescent="0.2">
      <c r="A30" s="18"/>
      <c r="B30" s="24" t="s">
        <v>189</v>
      </c>
      <c r="C30" s="18"/>
      <c r="D30" s="19"/>
      <c r="E30" s="21"/>
      <c r="F30" s="21"/>
      <c r="G30" s="21"/>
      <c r="H30" s="21"/>
      <c r="I30" s="21"/>
      <c r="J30" s="21"/>
      <c r="K30" s="21"/>
      <c r="L30" s="21"/>
      <c r="M30" s="21"/>
      <c r="N30" s="13"/>
      <c r="O30" s="22"/>
      <c r="P30" s="21"/>
    </row>
    <row r="31" spans="1:16" s="6" customFormat="1" x14ac:dyDescent="0.2">
      <c r="A31" s="18" t="s">
        <v>60</v>
      </c>
      <c r="B31" s="19" t="s">
        <v>51</v>
      </c>
      <c r="C31" s="18"/>
      <c r="D31" s="19"/>
      <c r="E31" s="21" t="s">
        <v>15</v>
      </c>
      <c r="F31" s="21">
        <v>1</v>
      </c>
      <c r="G31" s="21"/>
      <c r="H31" s="21"/>
      <c r="I31" s="21"/>
      <c r="J31" s="21"/>
      <c r="K31" s="21"/>
      <c r="L31" s="21"/>
      <c r="M31" s="21"/>
      <c r="N31" s="13">
        <v>1</v>
      </c>
      <c r="O31" s="22">
        <v>0</v>
      </c>
      <c r="P31" s="23">
        <f>O31*F31</f>
        <v>0</v>
      </c>
    </row>
    <row r="32" spans="1:16" s="6" customFormat="1" x14ac:dyDescent="0.2">
      <c r="A32" s="18"/>
      <c r="B32" s="19"/>
      <c r="C32" s="18"/>
      <c r="D32" s="19"/>
      <c r="E32" s="21"/>
      <c r="F32" s="21"/>
      <c r="G32" s="21"/>
      <c r="H32" s="21"/>
      <c r="I32" s="21"/>
      <c r="J32" s="21"/>
      <c r="K32" s="21"/>
      <c r="L32" s="21"/>
      <c r="M32" s="21"/>
      <c r="N32" s="13"/>
      <c r="O32" s="22"/>
      <c r="P32" s="23"/>
    </row>
    <row r="33" spans="1:16" s="6" customFormat="1" x14ac:dyDescent="0.2">
      <c r="A33" s="18"/>
      <c r="B33" s="19"/>
      <c r="C33" s="18"/>
      <c r="D33" s="19"/>
      <c r="E33" s="21"/>
      <c r="F33" s="21"/>
      <c r="G33" s="21"/>
      <c r="H33" s="21"/>
      <c r="I33" s="21"/>
      <c r="J33" s="21"/>
      <c r="K33" s="21"/>
      <c r="L33" s="21"/>
      <c r="M33" s="21"/>
      <c r="N33" s="13"/>
      <c r="O33" s="22"/>
      <c r="P33" s="23"/>
    </row>
    <row r="34" spans="1:16" s="6" customFormat="1" ht="25.5" x14ac:dyDescent="0.2">
      <c r="A34" s="18" t="s">
        <v>61</v>
      </c>
      <c r="B34" s="16" t="s">
        <v>244</v>
      </c>
      <c r="C34" s="20"/>
      <c r="D34" s="16"/>
      <c r="E34" s="21" t="s">
        <v>15</v>
      </c>
      <c r="F34" s="21">
        <v>1</v>
      </c>
      <c r="G34" s="21">
        <v>400</v>
      </c>
      <c r="H34" s="21"/>
      <c r="I34" s="21"/>
      <c r="J34" s="21" t="s">
        <v>158</v>
      </c>
      <c r="K34" s="21"/>
      <c r="L34" s="21"/>
      <c r="M34" s="21" t="s">
        <v>158</v>
      </c>
      <c r="N34" s="13"/>
      <c r="O34" s="22">
        <v>0</v>
      </c>
      <c r="P34" s="23">
        <f>O34*F34</f>
        <v>0</v>
      </c>
    </row>
    <row r="35" spans="1:16" s="6" customFormat="1" x14ac:dyDescent="0.2">
      <c r="A35" s="18"/>
      <c r="B35" s="16" t="s">
        <v>234</v>
      </c>
      <c r="C35" s="18"/>
      <c r="D35" s="19"/>
      <c r="E35" s="21"/>
      <c r="F35" s="21"/>
      <c r="G35" s="21"/>
      <c r="H35" s="21"/>
      <c r="I35" s="21"/>
      <c r="J35" s="21"/>
      <c r="K35" s="21"/>
      <c r="L35" s="21"/>
      <c r="M35" s="21"/>
      <c r="N35" s="13"/>
      <c r="O35" s="22"/>
      <c r="P35" s="21"/>
    </row>
    <row r="36" spans="1:16" s="6" customFormat="1" x14ac:dyDescent="0.2">
      <c r="A36" s="18" t="s">
        <v>62</v>
      </c>
      <c r="B36" s="19" t="s">
        <v>260</v>
      </c>
      <c r="C36" s="72"/>
      <c r="D36" s="19"/>
      <c r="E36" s="21" t="s">
        <v>15</v>
      </c>
      <c r="F36" s="21">
        <v>1</v>
      </c>
      <c r="G36" s="21"/>
      <c r="H36" s="21"/>
      <c r="I36" s="21"/>
      <c r="J36" s="21"/>
      <c r="K36" s="21" t="s">
        <v>158</v>
      </c>
      <c r="L36" s="21"/>
      <c r="M36" s="21" t="s">
        <v>158</v>
      </c>
      <c r="N36" s="13">
        <v>20</v>
      </c>
      <c r="O36" s="22">
        <v>0</v>
      </c>
      <c r="P36" s="23">
        <f>O36*F36</f>
        <v>0</v>
      </c>
    </row>
    <row r="37" spans="1:16" s="6" customFormat="1" x14ac:dyDescent="0.2">
      <c r="A37" s="18"/>
      <c r="B37" s="19"/>
      <c r="C37" s="18"/>
      <c r="D37" s="19"/>
      <c r="E37" s="21"/>
      <c r="F37" s="21"/>
      <c r="G37" s="21"/>
      <c r="H37" s="21"/>
      <c r="I37" s="21"/>
      <c r="J37" s="21"/>
      <c r="K37" s="21"/>
      <c r="L37" s="21"/>
      <c r="M37" s="21"/>
      <c r="N37" s="13"/>
      <c r="O37" s="22"/>
      <c r="P37" s="23"/>
    </row>
    <row r="38" spans="1:16" s="6" customFormat="1" x14ac:dyDescent="0.2">
      <c r="A38" s="18"/>
      <c r="B38" s="19"/>
      <c r="C38" s="18"/>
      <c r="D38" s="19"/>
      <c r="E38" s="21"/>
      <c r="F38" s="21"/>
      <c r="G38" s="21"/>
      <c r="H38" s="21"/>
      <c r="I38" s="21"/>
      <c r="J38" s="21"/>
      <c r="K38" s="21"/>
      <c r="L38" s="21"/>
      <c r="M38" s="21"/>
      <c r="N38" s="13"/>
      <c r="O38" s="22"/>
      <c r="P38" s="21"/>
    </row>
    <row r="39" spans="1:16" s="6" customFormat="1" x14ac:dyDescent="0.2">
      <c r="A39" s="18" t="s">
        <v>63</v>
      </c>
      <c r="B39" s="19" t="s">
        <v>64</v>
      </c>
      <c r="C39" s="18"/>
      <c r="D39" s="19" t="s">
        <v>135</v>
      </c>
      <c r="E39" s="21" t="s">
        <v>15</v>
      </c>
      <c r="F39" s="21">
        <v>2</v>
      </c>
      <c r="G39" s="21">
        <v>230</v>
      </c>
      <c r="H39" s="21">
        <v>2</v>
      </c>
      <c r="I39" s="21"/>
      <c r="J39" s="21"/>
      <c r="K39" s="21"/>
      <c r="L39" s="21"/>
      <c r="M39" s="21"/>
      <c r="N39" s="13">
        <v>35</v>
      </c>
      <c r="O39" s="22">
        <v>0</v>
      </c>
      <c r="P39" s="23">
        <f>O39*F39</f>
        <v>0</v>
      </c>
    </row>
    <row r="40" spans="1:16" s="6" customFormat="1" ht="38.25" x14ac:dyDescent="0.2">
      <c r="A40" s="18"/>
      <c r="B40" s="16" t="s">
        <v>181</v>
      </c>
      <c r="C40" s="18"/>
      <c r="D40" s="19"/>
      <c r="E40" s="21"/>
      <c r="F40" s="21"/>
      <c r="G40" s="21"/>
      <c r="H40" s="21"/>
      <c r="I40" s="21"/>
      <c r="J40" s="21"/>
      <c r="K40" s="21"/>
      <c r="L40" s="21"/>
      <c r="M40" s="21"/>
      <c r="N40" s="13"/>
      <c r="O40" s="22"/>
      <c r="P40" s="21"/>
    </row>
    <row r="41" spans="1:16" s="6" customFormat="1" x14ac:dyDescent="0.2">
      <c r="A41" s="18" t="s">
        <v>65</v>
      </c>
      <c r="B41" s="19" t="s">
        <v>53</v>
      </c>
      <c r="C41" s="18"/>
      <c r="D41" s="19" t="s">
        <v>139</v>
      </c>
      <c r="E41" s="21" t="s">
        <v>15</v>
      </c>
      <c r="F41" s="21">
        <v>2</v>
      </c>
      <c r="G41" s="21"/>
      <c r="H41" s="21"/>
      <c r="I41" s="21"/>
      <c r="J41" s="21"/>
      <c r="K41" s="21"/>
      <c r="L41" s="21"/>
      <c r="M41" s="21"/>
      <c r="N41" s="13">
        <v>30</v>
      </c>
      <c r="O41" s="22">
        <v>0</v>
      </c>
      <c r="P41" s="23">
        <f>O41*F41</f>
        <v>0</v>
      </c>
    </row>
    <row r="42" spans="1:16" s="6" customFormat="1" ht="25.5" x14ac:dyDescent="0.2">
      <c r="A42" s="18"/>
      <c r="B42" s="16" t="s">
        <v>180</v>
      </c>
      <c r="C42" s="18"/>
      <c r="D42" s="19"/>
      <c r="E42" s="33"/>
      <c r="F42" s="33"/>
      <c r="G42" s="21"/>
      <c r="H42" s="21"/>
      <c r="I42" s="21"/>
      <c r="J42" s="21"/>
      <c r="K42" s="21"/>
      <c r="L42" s="21"/>
      <c r="M42" s="21"/>
      <c r="N42" s="13"/>
      <c r="O42" s="22"/>
      <c r="P42" s="23"/>
    </row>
    <row r="43" spans="1:16" s="6" customFormat="1" x14ac:dyDescent="0.2">
      <c r="A43" s="18" t="s">
        <v>66</v>
      </c>
      <c r="B43" s="19" t="s">
        <v>137</v>
      </c>
      <c r="C43" s="18"/>
      <c r="D43" s="19" t="s">
        <v>136</v>
      </c>
      <c r="E43" s="21" t="s">
        <v>15</v>
      </c>
      <c r="F43" s="21">
        <v>1</v>
      </c>
      <c r="G43" s="21"/>
      <c r="H43" s="21"/>
      <c r="I43" s="21"/>
      <c r="J43" s="21"/>
      <c r="K43" s="21"/>
      <c r="L43" s="21"/>
      <c r="M43" s="21"/>
      <c r="N43" s="13">
        <v>35</v>
      </c>
      <c r="O43" s="22">
        <v>0</v>
      </c>
      <c r="P43" s="23">
        <f>O43*F43</f>
        <v>0</v>
      </c>
    </row>
    <row r="44" spans="1:16" s="6" customFormat="1" ht="63.75" x14ac:dyDescent="0.2">
      <c r="A44" s="18"/>
      <c r="B44" s="16" t="s">
        <v>179</v>
      </c>
      <c r="C44" s="18"/>
      <c r="D44" s="19"/>
      <c r="E44" s="21"/>
      <c r="F44" s="21"/>
      <c r="G44" s="21"/>
      <c r="H44" s="21"/>
      <c r="I44" s="21"/>
      <c r="J44" s="21"/>
      <c r="K44" s="21"/>
      <c r="L44" s="21"/>
      <c r="M44" s="21"/>
      <c r="N44" s="13"/>
      <c r="O44" s="22"/>
      <c r="P44" s="21"/>
    </row>
    <row r="45" spans="1:16" s="6" customFormat="1" x14ac:dyDescent="0.2">
      <c r="A45" s="18"/>
      <c r="B45" s="19"/>
      <c r="C45" s="18"/>
      <c r="D45" s="19"/>
      <c r="E45" s="21"/>
      <c r="F45" s="21"/>
      <c r="G45" s="21"/>
      <c r="H45" s="21"/>
      <c r="I45" s="21"/>
      <c r="J45" s="21"/>
      <c r="K45" s="21"/>
      <c r="L45" s="21"/>
      <c r="M45" s="21"/>
      <c r="N45" s="13"/>
      <c r="O45" s="22"/>
      <c r="P45" s="23"/>
    </row>
    <row r="46" spans="1:16" s="6" customFormat="1" x14ac:dyDescent="0.2">
      <c r="A46" s="18" t="s">
        <v>67</v>
      </c>
      <c r="B46" s="19" t="s">
        <v>68</v>
      </c>
      <c r="C46" s="18"/>
      <c r="D46" s="16"/>
      <c r="E46" s="21" t="s">
        <v>15</v>
      </c>
      <c r="F46" s="21">
        <v>1</v>
      </c>
      <c r="G46" s="21">
        <v>400</v>
      </c>
      <c r="H46" s="21"/>
      <c r="I46" s="21"/>
      <c r="J46" s="21" t="s">
        <v>158</v>
      </c>
      <c r="K46" s="21"/>
      <c r="L46" s="21"/>
      <c r="M46" s="21" t="s">
        <v>158</v>
      </c>
      <c r="N46" s="13">
        <v>200</v>
      </c>
      <c r="O46" s="22">
        <v>0</v>
      </c>
      <c r="P46" s="23">
        <f>O46*F46</f>
        <v>0</v>
      </c>
    </row>
    <row r="47" spans="1:16" s="6" customFormat="1" x14ac:dyDescent="0.2">
      <c r="A47" s="18"/>
      <c r="B47" s="16" t="s">
        <v>234</v>
      </c>
      <c r="C47" s="18"/>
      <c r="D47" s="19"/>
      <c r="E47" s="21"/>
      <c r="F47" s="21"/>
      <c r="G47" s="21"/>
      <c r="H47" s="21"/>
      <c r="I47" s="21"/>
      <c r="J47" s="21"/>
      <c r="K47" s="21"/>
      <c r="L47" s="21"/>
      <c r="M47" s="21"/>
      <c r="N47" s="13"/>
      <c r="O47" s="22"/>
      <c r="P47" s="21"/>
    </row>
    <row r="48" spans="1:16" s="6" customFormat="1" x14ac:dyDescent="0.2">
      <c r="A48" s="18" t="s">
        <v>69</v>
      </c>
      <c r="B48" s="19" t="s">
        <v>70</v>
      </c>
      <c r="C48" s="18"/>
      <c r="D48" s="19" t="s">
        <v>157</v>
      </c>
      <c r="E48" s="21" t="s">
        <v>15</v>
      </c>
      <c r="F48" s="21">
        <v>1</v>
      </c>
      <c r="G48" s="21">
        <v>230</v>
      </c>
      <c r="H48" s="21">
        <v>0.05</v>
      </c>
      <c r="I48" s="21"/>
      <c r="J48" s="21"/>
      <c r="K48" s="21" t="s">
        <v>158</v>
      </c>
      <c r="L48" s="21"/>
      <c r="M48" s="21" t="s">
        <v>158</v>
      </c>
      <c r="N48" s="13">
        <v>20</v>
      </c>
      <c r="O48" s="22">
        <v>0</v>
      </c>
      <c r="P48" s="23">
        <f>O48*F48</f>
        <v>0</v>
      </c>
    </row>
    <row r="49" spans="1:16" s="6" customFormat="1" x14ac:dyDescent="0.2">
      <c r="A49" s="18"/>
      <c r="B49" s="19" t="s">
        <v>159</v>
      </c>
      <c r="C49" s="18"/>
      <c r="D49" s="19"/>
      <c r="E49" s="21"/>
      <c r="F49" s="21"/>
      <c r="G49" s="21"/>
      <c r="H49" s="21"/>
      <c r="I49" s="21"/>
      <c r="J49" s="21"/>
      <c r="K49" s="21"/>
      <c r="L49" s="21"/>
      <c r="M49" s="21"/>
      <c r="N49" s="13"/>
      <c r="O49" s="22"/>
      <c r="P49" s="23"/>
    </row>
    <row r="50" spans="1:16" s="6" customFormat="1" x14ac:dyDescent="0.2">
      <c r="A50" s="18" t="s">
        <v>71</v>
      </c>
      <c r="B50" s="19" t="s">
        <v>59</v>
      </c>
      <c r="C50" s="18"/>
      <c r="D50" s="19" t="s">
        <v>136</v>
      </c>
      <c r="E50" s="21" t="s">
        <v>15</v>
      </c>
      <c r="F50" s="21">
        <v>1</v>
      </c>
      <c r="G50" s="21"/>
      <c r="H50" s="21"/>
      <c r="I50" s="21"/>
      <c r="J50" s="21"/>
      <c r="K50" s="21" t="s">
        <v>158</v>
      </c>
      <c r="L50" s="21" t="s">
        <v>158</v>
      </c>
      <c r="M50" s="21" t="s">
        <v>158</v>
      </c>
      <c r="N50" s="13">
        <v>45</v>
      </c>
      <c r="O50" s="22">
        <v>0</v>
      </c>
      <c r="P50" s="23">
        <f>O50*F50</f>
        <v>0</v>
      </c>
    </row>
    <row r="51" spans="1:16" s="6" customFormat="1" ht="63.75" x14ac:dyDescent="0.2">
      <c r="A51" s="18"/>
      <c r="B51" s="16" t="s">
        <v>178</v>
      </c>
      <c r="C51" s="18"/>
      <c r="D51" s="19"/>
      <c r="E51" s="21"/>
      <c r="F51" s="21"/>
      <c r="G51" s="21"/>
      <c r="H51" s="21"/>
      <c r="I51" s="21"/>
      <c r="J51" s="21"/>
      <c r="K51" s="21"/>
      <c r="L51" s="21"/>
      <c r="M51" s="21"/>
      <c r="N51" s="13"/>
      <c r="O51" s="22"/>
      <c r="P51" s="23"/>
    </row>
    <row r="52" spans="1:16" s="6" customFormat="1" x14ac:dyDescent="0.2">
      <c r="A52" s="18" t="s">
        <v>73</v>
      </c>
      <c r="B52" s="19" t="s">
        <v>51</v>
      </c>
      <c r="C52" s="18"/>
      <c r="D52" s="19"/>
      <c r="E52" s="21" t="s">
        <v>15</v>
      </c>
      <c r="F52" s="21">
        <v>1</v>
      </c>
      <c r="G52" s="21"/>
      <c r="H52" s="21"/>
      <c r="I52" s="21"/>
      <c r="J52" s="21"/>
      <c r="K52" s="21"/>
      <c r="L52" s="21"/>
      <c r="M52" s="21"/>
      <c r="N52" s="13">
        <v>1</v>
      </c>
      <c r="O52" s="22">
        <v>0</v>
      </c>
      <c r="P52" s="23">
        <f>O52*F52</f>
        <v>0</v>
      </c>
    </row>
    <row r="53" spans="1:16" s="6" customFormat="1" x14ac:dyDescent="0.2">
      <c r="A53" s="18"/>
      <c r="B53" s="19"/>
      <c r="C53" s="18"/>
      <c r="D53" s="19"/>
      <c r="E53" s="21"/>
      <c r="F53" s="21"/>
      <c r="G53" s="21"/>
      <c r="H53" s="21"/>
      <c r="I53" s="21"/>
      <c r="J53" s="21"/>
      <c r="K53" s="21"/>
      <c r="L53" s="21"/>
      <c r="M53" s="21"/>
      <c r="N53" s="13"/>
      <c r="O53" s="22"/>
      <c r="P53" s="23"/>
    </row>
    <row r="54" spans="1:16" s="6" customFormat="1" x14ac:dyDescent="0.2">
      <c r="A54" s="72" t="s">
        <v>231</v>
      </c>
      <c r="B54" s="79" t="s">
        <v>211</v>
      </c>
      <c r="C54" s="72"/>
      <c r="D54" s="73" t="s">
        <v>232</v>
      </c>
      <c r="E54" s="74" t="s">
        <v>215</v>
      </c>
      <c r="F54" s="74">
        <v>5.6</v>
      </c>
      <c r="G54" s="74">
        <v>230</v>
      </c>
      <c r="H54" s="74">
        <v>0.2</v>
      </c>
      <c r="I54" s="74"/>
      <c r="J54" s="74"/>
      <c r="K54" s="74"/>
      <c r="L54" s="74"/>
      <c r="M54" s="74"/>
      <c r="N54" s="75"/>
      <c r="O54" s="76">
        <v>0</v>
      </c>
      <c r="P54" s="77">
        <f>O54*F54</f>
        <v>0</v>
      </c>
    </row>
    <row r="55" spans="1:16" s="6" customFormat="1" ht="140.25" x14ac:dyDescent="0.2">
      <c r="A55" s="72"/>
      <c r="B55" s="79" t="s">
        <v>218</v>
      </c>
      <c r="C55" s="72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5"/>
      <c r="O55" s="76"/>
      <c r="P55" s="77"/>
    </row>
    <row r="56" spans="1:16" ht="15.75" x14ac:dyDescent="0.2">
      <c r="A56" s="102" t="s">
        <v>72</v>
      </c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4"/>
    </row>
    <row r="57" spans="1:16" s="6" customFormat="1" x14ac:dyDescent="0.2">
      <c r="A57" s="18" t="s">
        <v>26</v>
      </c>
      <c r="B57" s="19" t="s">
        <v>74</v>
      </c>
      <c r="C57" s="18"/>
      <c r="D57" s="19" t="s">
        <v>142</v>
      </c>
      <c r="E57" s="21" t="s">
        <v>15</v>
      </c>
      <c r="F57" s="21">
        <v>1</v>
      </c>
      <c r="G57" s="21"/>
      <c r="H57" s="21"/>
      <c r="I57" s="21"/>
      <c r="J57" s="21"/>
      <c r="K57" s="21" t="s">
        <v>158</v>
      </c>
      <c r="L57" s="21" t="s">
        <v>158</v>
      </c>
      <c r="M57" s="21" t="s">
        <v>158</v>
      </c>
      <c r="N57" s="13">
        <v>65</v>
      </c>
      <c r="O57" s="22">
        <v>0</v>
      </c>
      <c r="P57" s="23">
        <f>O57*F57</f>
        <v>0</v>
      </c>
    </row>
    <row r="58" spans="1:16" s="6" customFormat="1" ht="76.5" x14ac:dyDescent="0.2">
      <c r="A58" s="18"/>
      <c r="B58" s="24" t="s">
        <v>191</v>
      </c>
      <c r="C58" s="18"/>
      <c r="D58" s="19"/>
      <c r="E58" s="21"/>
      <c r="F58" s="21"/>
      <c r="G58" s="21"/>
      <c r="H58" s="21"/>
      <c r="I58" s="21"/>
      <c r="J58" s="21"/>
      <c r="K58" s="21"/>
      <c r="L58" s="21"/>
      <c r="M58" s="21"/>
      <c r="N58" s="13"/>
      <c r="O58" s="22"/>
      <c r="P58" s="21"/>
    </row>
    <row r="59" spans="1:16" x14ac:dyDescent="0.2">
      <c r="A59" s="18" t="s">
        <v>27</v>
      </c>
      <c r="B59" s="19" t="s">
        <v>75</v>
      </c>
      <c r="C59" s="18"/>
      <c r="D59" s="19" t="s">
        <v>143</v>
      </c>
      <c r="E59" s="21" t="s">
        <v>15</v>
      </c>
      <c r="F59" s="21">
        <v>1</v>
      </c>
      <c r="G59" s="21"/>
      <c r="H59" s="21"/>
      <c r="I59" s="21"/>
      <c r="J59" s="21"/>
      <c r="K59" s="21"/>
      <c r="L59" s="21"/>
      <c r="M59" s="21"/>
      <c r="N59" s="13">
        <v>15</v>
      </c>
      <c r="O59" s="22">
        <v>0</v>
      </c>
      <c r="P59" s="23">
        <f>O59*F59</f>
        <v>0</v>
      </c>
    </row>
    <row r="60" spans="1:16" x14ac:dyDescent="0.2">
      <c r="A60" s="18"/>
      <c r="B60" s="30" t="s">
        <v>177</v>
      </c>
      <c r="C60" s="18"/>
      <c r="D60" s="19"/>
      <c r="E60" s="21"/>
      <c r="F60" s="21"/>
      <c r="G60" s="21"/>
      <c r="H60" s="21"/>
      <c r="I60" s="21"/>
      <c r="J60" s="21"/>
      <c r="K60" s="21"/>
      <c r="L60" s="21"/>
      <c r="M60" s="21"/>
      <c r="N60" s="13"/>
      <c r="O60" s="22"/>
      <c r="P60" s="21"/>
    </row>
    <row r="61" spans="1:16" s="78" customFormat="1" x14ac:dyDescent="0.2">
      <c r="A61" s="124" t="s">
        <v>39</v>
      </c>
      <c r="B61" s="125" t="s">
        <v>76</v>
      </c>
      <c r="C61" s="124" t="s">
        <v>190</v>
      </c>
      <c r="D61" s="125"/>
      <c r="E61" s="126" t="s">
        <v>15</v>
      </c>
      <c r="F61" s="126">
        <v>2</v>
      </c>
      <c r="G61" s="126"/>
      <c r="H61" s="126"/>
      <c r="I61" s="126"/>
      <c r="J61" s="126"/>
      <c r="K61" s="126"/>
      <c r="L61" s="126"/>
      <c r="M61" s="126"/>
      <c r="N61" s="127">
        <v>60</v>
      </c>
      <c r="O61" s="128"/>
      <c r="P61" s="129"/>
    </row>
    <row r="62" spans="1:16" x14ac:dyDescent="0.2">
      <c r="A62" s="18"/>
      <c r="B62" s="30"/>
      <c r="C62" s="18"/>
      <c r="D62" s="19"/>
      <c r="E62" s="21"/>
      <c r="F62" s="21"/>
      <c r="G62" s="21"/>
      <c r="H62" s="21"/>
      <c r="I62" s="21"/>
      <c r="J62" s="21"/>
      <c r="K62" s="21"/>
      <c r="L62" s="21"/>
      <c r="M62" s="21"/>
      <c r="N62" s="13"/>
      <c r="O62" s="22"/>
      <c r="P62" s="21"/>
    </row>
    <row r="63" spans="1:16" s="78" customFormat="1" x14ac:dyDescent="0.2">
      <c r="A63" s="124" t="s">
        <v>28</v>
      </c>
      <c r="B63" s="125" t="s">
        <v>77</v>
      </c>
      <c r="C63" s="124" t="s">
        <v>190</v>
      </c>
      <c r="D63" s="125"/>
      <c r="E63" s="126" t="s">
        <v>15</v>
      </c>
      <c r="F63" s="126">
        <v>1</v>
      </c>
      <c r="G63" s="126">
        <v>400</v>
      </c>
      <c r="H63" s="126">
        <v>2.2000000000000002</v>
      </c>
      <c r="I63" s="126"/>
      <c r="J63" s="126"/>
      <c r="K63" s="126"/>
      <c r="L63" s="126"/>
      <c r="M63" s="126"/>
      <c r="N63" s="127">
        <v>380</v>
      </c>
      <c r="O63" s="128"/>
      <c r="P63" s="129"/>
    </row>
    <row r="64" spans="1:16" x14ac:dyDescent="0.2">
      <c r="A64" s="18"/>
      <c r="B64" s="24"/>
      <c r="C64" s="18"/>
      <c r="D64" s="19"/>
      <c r="E64" s="21"/>
      <c r="F64" s="21"/>
      <c r="G64" s="21"/>
      <c r="H64" s="21"/>
      <c r="I64" s="21"/>
      <c r="J64" s="21"/>
      <c r="K64" s="21"/>
      <c r="L64" s="21"/>
      <c r="M64" s="21"/>
      <c r="N64" s="13"/>
      <c r="O64" s="22"/>
      <c r="P64" s="21"/>
    </row>
    <row r="65" spans="1:16" x14ac:dyDescent="0.2">
      <c r="A65" s="34" t="s">
        <v>78</v>
      </c>
      <c r="B65" s="33" t="s">
        <v>169</v>
      </c>
      <c r="C65" s="35"/>
      <c r="D65" s="33" t="s">
        <v>170</v>
      </c>
      <c r="E65" s="21" t="s">
        <v>15</v>
      </c>
      <c r="F65" s="21">
        <v>1</v>
      </c>
      <c r="G65" s="21">
        <v>400</v>
      </c>
      <c r="H65" s="21">
        <v>2</v>
      </c>
      <c r="I65" s="21"/>
      <c r="J65" s="21"/>
      <c r="K65" s="21"/>
      <c r="L65" s="21"/>
      <c r="M65" s="21"/>
      <c r="N65" s="13">
        <v>120</v>
      </c>
      <c r="O65" s="22">
        <v>0</v>
      </c>
      <c r="P65" s="23">
        <f>O65*F65</f>
        <v>0</v>
      </c>
    </row>
    <row r="66" spans="1:16" ht="51" x14ac:dyDescent="0.2">
      <c r="A66" s="34"/>
      <c r="B66" s="24" t="s">
        <v>171</v>
      </c>
      <c r="C66" s="18"/>
      <c r="D66" s="33"/>
      <c r="E66" s="21"/>
      <c r="F66" s="21"/>
      <c r="G66" s="21"/>
      <c r="H66" s="21"/>
      <c r="I66" s="21"/>
      <c r="J66" s="21"/>
      <c r="K66" s="21"/>
      <c r="L66" s="21"/>
      <c r="M66" s="21"/>
      <c r="N66" s="13"/>
      <c r="O66" s="22"/>
      <c r="P66" s="23"/>
    </row>
    <row r="67" spans="1:16" x14ac:dyDescent="0.2">
      <c r="A67" s="34" t="s">
        <v>79</v>
      </c>
      <c r="B67" s="33" t="s">
        <v>245</v>
      </c>
      <c r="C67" s="18"/>
      <c r="D67" s="33" t="s">
        <v>246</v>
      </c>
      <c r="E67" s="21" t="s">
        <v>15</v>
      </c>
      <c r="F67" s="21">
        <v>2</v>
      </c>
      <c r="G67" s="21"/>
      <c r="H67" s="21"/>
      <c r="I67" s="21"/>
      <c r="J67" s="21"/>
      <c r="K67" s="21"/>
      <c r="L67" s="21"/>
      <c r="M67" s="21"/>
      <c r="N67" s="13">
        <v>20</v>
      </c>
      <c r="O67" s="22">
        <v>0</v>
      </c>
      <c r="P67" s="23">
        <f>O67*F67</f>
        <v>0</v>
      </c>
    </row>
    <row r="68" spans="1:16" ht="38.25" x14ac:dyDescent="0.2">
      <c r="A68" s="34"/>
      <c r="B68" s="16" t="s">
        <v>247</v>
      </c>
      <c r="C68" s="18"/>
      <c r="D68" s="33"/>
      <c r="E68" s="21"/>
      <c r="F68" s="21"/>
      <c r="G68" s="21"/>
      <c r="H68" s="21"/>
      <c r="I68" s="21"/>
      <c r="J68" s="21"/>
      <c r="K68" s="21"/>
      <c r="L68" s="21"/>
      <c r="M68" s="21"/>
      <c r="N68" s="13"/>
      <c r="O68" s="22"/>
      <c r="P68" s="23"/>
    </row>
    <row r="69" spans="1:16" s="6" customFormat="1" x14ac:dyDescent="0.2">
      <c r="A69" s="136" t="s">
        <v>81</v>
      </c>
      <c r="B69" s="137" t="s">
        <v>141</v>
      </c>
      <c r="C69" s="124" t="s">
        <v>190</v>
      </c>
      <c r="D69" s="137"/>
      <c r="E69" s="126" t="s">
        <v>15</v>
      </c>
      <c r="F69" s="126">
        <v>2</v>
      </c>
      <c r="G69" s="126"/>
      <c r="H69" s="126"/>
      <c r="I69" s="126"/>
      <c r="J69" s="126"/>
      <c r="K69" s="126"/>
      <c r="L69" s="126"/>
      <c r="M69" s="126"/>
      <c r="N69" s="127" t="s">
        <v>192</v>
      </c>
      <c r="O69" s="128"/>
      <c r="P69" s="129"/>
    </row>
    <row r="70" spans="1:16" s="6" customFormat="1" x14ac:dyDescent="0.2">
      <c r="A70" s="34" t="s">
        <v>248</v>
      </c>
      <c r="B70" s="33" t="s">
        <v>245</v>
      </c>
      <c r="C70" s="18"/>
      <c r="D70" s="33" t="s">
        <v>249</v>
      </c>
      <c r="E70" s="21" t="s">
        <v>15</v>
      </c>
      <c r="F70" s="21">
        <v>2</v>
      </c>
      <c r="G70" s="21"/>
      <c r="H70" s="21"/>
      <c r="I70" s="21"/>
      <c r="J70" s="21"/>
      <c r="K70" s="21"/>
      <c r="L70" s="21"/>
      <c r="M70" s="21"/>
      <c r="N70" s="13">
        <v>20</v>
      </c>
      <c r="O70" s="22">
        <v>0</v>
      </c>
      <c r="P70" s="23">
        <f>O70*F70</f>
        <v>0</v>
      </c>
    </row>
    <row r="71" spans="1:16" s="6" customFormat="1" ht="38.25" x14ac:dyDescent="0.2">
      <c r="A71" s="34"/>
      <c r="B71" s="16" t="s">
        <v>250</v>
      </c>
      <c r="C71" s="18"/>
      <c r="D71" s="33"/>
      <c r="E71" s="21"/>
      <c r="F71" s="21"/>
      <c r="G71" s="21"/>
      <c r="H71" s="21"/>
      <c r="I71" s="21"/>
      <c r="J71" s="21"/>
      <c r="K71" s="21"/>
      <c r="L71" s="21"/>
      <c r="M71" s="21"/>
      <c r="N71" s="13"/>
      <c r="O71" s="22"/>
      <c r="P71" s="23"/>
    </row>
    <row r="72" spans="1:16" s="6" customFormat="1" x14ac:dyDescent="0.2">
      <c r="A72" s="34" t="s">
        <v>248</v>
      </c>
      <c r="B72" s="33" t="s">
        <v>251</v>
      </c>
      <c r="C72" s="18"/>
      <c r="D72" s="33" t="s">
        <v>252</v>
      </c>
      <c r="E72" s="21" t="s">
        <v>15</v>
      </c>
      <c r="F72" s="21">
        <v>1</v>
      </c>
      <c r="G72" s="21"/>
      <c r="H72" s="21"/>
      <c r="I72" s="21"/>
      <c r="J72" s="21"/>
      <c r="K72" s="21"/>
      <c r="L72" s="21"/>
      <c r="M72" s="21"/>
      <c r="N72" s="13">
        <v>20</v>
      </c>
      <c r="O72" s="22">
        <v>0</v>
      </c>
      <c r="P72" s="23">
        <f>O72*F72</f>
        <v>0</v>
      </c>
    </row>
    <row r="73" spans="1:16" s="6" customFormat="1" ht="38.25" x14ac:dyDescent="0.2">
      <c r="A73" s="34"/>
      <c r="B73" s="16" t="s">
        <v>253</v>
      </c>
      <c r="C73" s="18"/>
      <c r="D73" s="33"/>
      <c r="E73" s="21"/>
      <c r="F73" s="21"/>
      <c r="G73" s="21"/>
      <c r="H73" s="21"/>
      <c r="I73" s="21"/>
      <c r="J73" s="21"/>
      <c r="K73" s="21"/>
      <c r="L73" s="21"/>
      <c r="M73" s="21"/>
      <c r="N73" s="13"/>
      <c r="O73" s="22"/>
      <c r="P73" s="23"/>
    </row>
    <row r="74" spans="1:16" s="6" customFormat="1" x14ac:dyDescent="0.2">
      <c r="A74" s="34" t="s">
        <v>248</v>
      </c>
      <c r="B74" s="33" t="s">
        <v>254</v>
      </c>
      <c r="C74" s="18"/>
      <c r="D74" s="33" t="s">
        <v>255</v>
      </c>
      <c r="E74" s="21" t="s">
        <v>15</v>
      </c>
      <c r="F74" s="21">
        <v>1</v>
      </c>
      <c r="G74" s="21"/>
      <c r="H74" s="21"/>
      <c r="I74" s="21"/>
      <c r="J74" s="21"/>
      <c r="K74" s="21"/>
      <c r="L74" s="21"/>
      <c r="M74" s="21"/>
      <c r="N74" s="13">
        <v>20</v>
      </c>
      <c r="O74" s="22">
        <v>0</v>
      </c>
      <c r="P74" s="23">
        <f>O74*F74</f>
        <v>0</v>
      </c>
    </row>
    <row r="75" spans="1:16" s="6" customFormat="1" ht="38.25" x14ac:dyDescent="0.2">
      <c r="A75" s="34"/>
      <c r="B75" s="16" t="s">
        <v>256</v>
      </c>
      <c r="C75" s="18"/>
      <c r="D75" s="33"/>
      <c r="E75" s="21"/>
      <c r="F75" s="21"/>
      <c r="G75" s="21"/>
      <c r="H75" s="21"/>
      <c r="I75" s="21"/>
      <c r="J75" s="21"/>
      <c r="K75" s="21"/>
      <c r="L75" s="21"/>
      <c r="M75" s="21"/>
      <c r="N75" s="13"/>
      <c r="O75" s="22"/>
      <c r="P75" s="23"/>
    </row>
    <row r="76" spans="1:16" s="6" customFormat="1" x14ac:dyDescent="0.2">
      <c r="A76" s="34" t="s">
        <v>248</v>
      </c>
      <c r="B76" s="33" t="s">
        <v>258</v>
      </c>
      <c r="C76" s="18"/>
      <c r="D76" s="33" t="s">
        <v>257</v>
      </c>
      <c r="E76" s="21" t="s">
        <v>15</v>
      </c>
      <c r="F76" s="21">
        <v>2</v>
      </c>
      <c r="G76" s="21"/>
      <c r="H76" s="21"/>
      <c r="I76" s="21"/>
      <c r="J76" s="21"/>
      <c r="K76" s="21"/>
      <c r="L76" s="21"/>
      <c r="M76" s="21"/>
      <c r="N76" s="13">
        <v>20</v>
      </c>
      <c r="O76" s="22">
        <v>0</v>
      </c>
      <c r="P76" s="23">
        <f>O76*F76</f>
        <v>0</v>
      </c>
    </row>
    <row r="77" spans="1:16" s="6" customFormat="1" ht="51" x14ac:dyDescent="0.2">
      <c r="A77" s="34"/>
      <c r="B77" s="16" t="s">
        <v>259</v>
      </c>
      <c r="C77" s="18"/>
      <c r="D77" s="33"/>
      <c r="E77" s="21"/>
      <c r="F77" s="21"/>
      <c r="G77" s="21"/>
      <c r="H77" s="21"/>
      <c r="I77" s="21"/>
      <c r="J77" s="21"/>
      <c r="K77" s="21"/>
      <c r="L77" s="21"/>
      <c r="M77" s="21"/>
      <c r="N77" s="13"/>
      <c r="O77" s="22"/>
      <c r="P77" s="23"/>
    </row>
    <row r="78" spans="1:16" s="6" customFormat="1" x14ac:dyDescent="0.2">
      <c r="A78" s="34"/>
      <c r="B78" s="33"/>
      <c r="C78" s="18"/>
      <c r="D78" s="33"/>
      <c r="E78" s="21"/>
      <c r="F78" s="21"/>
      <c r="G78" s="21"/>
      <c r="H78" s="21"/>
      <c r="I78" s="21"/>
      <c r="J78" s="21"/>
      <c r="K78" s="21"/>
      <c r="L78" s="21"/>
      <c r="M78" s="21"/>
      <c r="N78" s="13"/>
      <c r="O78" s="22"/>
      <c r="P78" s="23"/>
    </row>
    <row r="79" spans="1:16" s="6" customFormat="1" ht="15.75" x14ac:dyDescent="0.2">
      <c r="A79" s="87" t="s">
        <v>82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9"/>
    </row>
    <row r="80" spans="1:16" s="78" customFormat="1" x14ac:dyDescent="0.2">
      <c r="A80" s="124" t="s">
        <v>83</v>
      </c>
      <c r="B80" s="138" t="s">
        <v>84</v>
      </c>
      <c r="C80" s="124" t="s">
        <v>190</v>
      </c>
      <c r="D80" s="125"/>
      <c r="E80" s="126" t="s">
        <v>15</v>
      </c>
      <c r="F80" s="126">
        <v>1</v>
      </c>
      <c r="G80" s="126"/>
      <c r="H80" s="126"/>
      <c r="I80" s="126"/>
      <c r="J80" s="126"/>
      <c r="K80" s="126"/>
      <c r="L80" s="126"/>
      <c r="M80" s="126"/>
      <c r="N80" s="127" t="s">
        <v>192</v>
      </c>
      <c r="O80" s="128"/>
      <c r="P80" s="129"/>
    </row>
    <row r="81" spans="1:16" x14ac:dyDescent="0.2">
      <c r="A81" s="18"/>
      <c r="B81" s="24"/>
      <c r="C81" s="18"/>
      <c r="D81" s="19"/>
      <c r="E81" s="21"/>
      <c r="F81" s="21"/>
      <c r="G81" s="21"/>
      <c r="H81" s="21"/>
      <c r="I81" s="21"/>
      <c r="J81" s="21"/>
      <c r="K81" s="21"/>
      <c r="L81" s="21"/>
      <c r="M81" s="21"/>
      <c r="N81" s="13"/>
      <c r="O81" s="22"/>
      <c r="P81" s="21"/>
    </row>
    <row r="82" spans="1:16" s="78" customFormat="1" x14ac:dyDescent="0.2">
      <c r="A82" s="124" t="s">
        <v>85</v>
      </c>
      <c r="B82" s="139" t="s">
        <v>86</v>
      </c>
      <c r="C82" s="124" t="s">
        <v>190</v>
      </c>
      <c r="D82" s="125"/>
      <c r="E82" s="126" t="s">
        <v>15</v>
      </c>
      <c r="F82" s="126">
        <v>1</v>
      </c>
      <c r="G82" s="126"/>
      <c r="H82" s="126"/>
      <c r="I82" s="126"/>
      <c r="J82" s="126"/>
      <c r="K82" s="126"/>
      <c r="L82" s="126"/>
      <c r="M82" s="126"/>
      <c r="N82" s="127" t="s">
        <v>192</v>
      </c>
      <c r="O82" s="128"/>
      <c r="P82" s="129"/>
    </row>
    <row r="83" spans="1:16" x14ac:dyDescent="0.2">
      <c r="A83" s="18"/>
      <c r="B83" s="24"/>
      <c r="C83" s="18"/>
      <c r="D83" s="19"/>
      <c r="E83" s="21"/>
      <c r="F83" s="21"/>
      <c r="G83" s="21"/>
      <c r="H83" s="21"/>
      <c r="I83" s="21"/>
      <c r="J83" s="21"/>
      <c r="K83" s="21"/>
      <c r="L83" s="21"/>
      <c r="M83" s="21"/>
      <c r="N83" s="13"/>
      <c r="O83" s="22"/>
      <c r="P83" s="21"/>
    </row>
    <row r="84" spans="1:16" x14ac:dyDescent="0.2">
      <c r="A84" s="18" t="s">
        <v>87</v>
      </c>
      <c r="B84" s="19" t="s">
        <v>88</v>
      </c>
      <c r="C84" s="18"/>
      <c r="D84" s="19" t="s">
        <v>145</v>
      </c>
      <c r="E84" s="21" t="s">
        <v>15</v>
      </c>
      <c r="F84" s="21">
        <v>1</v>
      </c>
      <c r="G84" s="21"/>
      <c r="H84" s="21"/>
      <c r="I84" s="21"/>
      <c r="J84" s="21"/>
      <c r="K84" s="21" t="s">
        <v>158</v>
      </c>
      <c r="L84" s="21" t="s">
        <v>158</v>
      </c>
      <c r="M84" s="21" t="s">
        <v>158</v>
      </c>
      <c r="N84" s="13">
        <v>60</v>
      </c>
      <c r="O84" s="22">
        <v>0</v>
      </c>
      <c r="P84" s="23">
        <f>O84*F84</f>
        <v>0</v>
      </c>
    </row>
    <row r="85" spans="1:16" s="6" customFormat="1" ht="76.5" x14ac:dyDescent="0.2">
      <c r="A85" s="18"/>
      <c r="B85" s="36" t="s">
        <v>193</v>
      </c>
      <c r="C85" s="18"/>
      <c r="D85" s="19"/>
      <c r="E85" s="21"/>
      <c r="F85" s="21"/>
      <c r="G85" s="21"/>
      <c r="H85" s="21"/>
      <c r="I85" s="21"/>
      <c r="J85" s="21"/>
      <c r="K85" s="21"/>
      <c r="L85" s="21"/>
      <c r="M85" s="21"/>
      <c r="N85" s="13"/>
      <c r="O85" s="22"/>
      <c r="P85" s="21"/>
    </row>
    <row r="86" spans="1:16" s="6" customFormat="1" ht="25.5" x14ac:dyDescent="0.2">
      <c r="A86" s="18" t="s">
        <v>89</v>
      </c>
      <c r="B86" s="16" t="s">
        <v>90</v>
      </c>
      <c r="C86" s="18"/>
      <c r="D86" s="16" t="s">
        <v>183</v>
      </c>
      <c r="E86" s="21" t="s">
        <v>15</v>
      </c>
      <c r="F86" s="21">
        <v>1</v>
      </c>
      <c r="G86" s="21">
        <v>400</v>
      </c>
      <c r="H86" s="21">
        <v>4</v>
      </c>
      <c r="I86" s="21"/>
      <c r="J86" s="21"/>
      <c r="K86" s="21"/>
      <c r="L86" s="21"/>
      <c r="M86" s="21" t="s">
        <v>158</v>
      </c>
      <c r="N86" s="13">
        <v>564</v>
      </c>
      <c r="O86" s="22">
        <v>0</v>
      </c>
      <c r="P86" s="23">
        <f>O86*F86</f>
        <v>0</v>
      </c>
    </row>
    <row r="87" spans="1:16" ht="63.75" x14ac:dyDescent="0.2">
      <c r="A87" s="18"/>
      <c r="B87" s="24" t="s">
        <v>194</v>
      </c>
      <c r="C87" s="18"/>
      <c r="D87" s="19"/>
      <c r="E87" s="21"/>
      <c r="F87" s="21"/>
      <c r="G87" s="21"/>
      <c r="H87" s="21"/>
      <c r="I87" s="21"/>
      <c r="J87" s="21"/>
      <c r="K87" s="21"/>
      <c r="L87" s="21"/>
      <c r="M87" s="21"/>
      <c r="N87" s="13"/>
      <c r="O87" s="22"/>
      <c r="P87" s="21"/>
    </row>
    <row r="88" spans="1:16" s="6" customFormat="1" ht="15.75" x14ac:dyDescent="0.2">
      <c r="A88" s="87" t="s">
        <v>91</v>
      </c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9"/>
    </row>
    <row r="89" spans="1:16" s="6" customFormat="1" ht="25.5" x14ac:dyDescent="0.2">
      <c r="A89" s="18" t="s">
        <v>30</v>
      </c>
      <c r="B89" s="37" t="s">
        <v>92</v>
      </c>
      <c r="C89" s="20"/>
      <c r="D89" s="19" t="s">
        <v>172</v>
      </c>
      <c r="E89" s="21" t="s">
        <v>15</v>
      </c>
      <c r="F89" s="21">
        <v>1</v>
      </c>
      <c r="G89" s="21">
        <v>400</v>
      </c>
      <c r="H89" s="21">
        <v>12</v>
      </c>
      <c r="I89" s="21">
        <v>48</v>
      </c>
      <c r="J89" s="21"/>
      <c r="K89" s="21"/>
      <c r="L89" s="21"/>
      <c r="M89" s="21"/>
      <c r="N89" s="13">
        <f>150+35+20</f>
        <v>205</v>
      </c>
      <c r="O89" s="22">
        <v>0</v>
      </c>
      <c r="P89" s="23">
        <f>O89*F89</f>
        <v>0</v>
      </c>
    </row>
    <row r="90" spans="1:16" ht="76.5" x14ac:dyDescent="0.2">
      <c r="A90" s="18"/>
      <c r="B90" s="24" t="s">
        <v>196</v>
      </c>
      <c r="C90" s="18"/>
      <c r="D90" s="19"/>
      <c r="E90" s="21"/>
      <c r="F90" s="21"/>
      <c r="G90" s="21"/>
      <c r="H90" s="21"/>
      <c r="I90" s="21"/>
      <c r="J90" s="21"/>
      <c r="K90" s="21"/>
      <c r="L90" s="21"/>
      <c r="M90" s="21"/>
      <c r="N90" s="13"/>
      <c r="O90" s="22"/>
      <c r="P90" s="21"/>
    </row>
    <row r="91" spans="1:16" s="78" customFormat="1" x14ac:dyDescent="0.2">
      <c r="A91" s="124" t="s">
        <v>31</v>
      </c>
      <c r="B91" s="125" t="s">
        <v>93</v>
      </c>
      <c r="C91" s="124" t="s">
        <v>190</v>
      </c>
      <c r="D91" s="125"/>
      <c r="E91" s="126" t="s">
        <v>15</v>
      </c>
      <c r="F91" s="126">
        <v>1</v>
      </c>
      <c r="G91" s="126">
        <v>400</v>
      </c>
      <c r="H91" s="126">
        <v>18</v>
      </c>
      <c r="I91" s="126"/>
      <c r="J91" s="126"/>
      <c r="K91" s="126"/>
      <c r="L91" s="126"/>
      <c r="M91" s="126"/>
      <c r="N91" s="127" t="s">
        <v>192</v>
      </c>
      <c r="O91" s="128"/>
      <c r="P91" s="129"/>
    </row>
    <row r="92" spans="1:16" x14ac:dyDescent="0.2">
      <c r="A92" s="18"/>
      <c r="B92" s="24"/>
      <c r="C92" s="18"/>
      <c r="D92" s="19"/>
      <c r="E92" s="21"/>
      <c r="F92" s="21"/>
      <c r="G92" s="21"/>
      <c r="H92" s="21"/>
      <c r="I92" s="21"/>
      <c r="J92" s="21"/>
      <c r="K92" s="21"/>
      <c r="L92" s="21"/>
      <c r="M92" s="21"/>
      <c r="N92" s="13"/>
      <c r="O92" s="22"/>
      <c r="P92" s="21"/>
    </row>
    <row r="93" spans="1:16" s="6" customFormat="1" x14ac:dyDescent="0.2">
      <c r="A93" s="18" t="s">
        <v>32</v>
      </c>
      <c r="B93" s="19" t="s">
        <v>94</v>
      </c>
      <c r="C93" s="18"/>
      <c r="D93" s="19" t="s">
        <v>146</v>
      </c>
      <c r="E93" s="21" t="s">
        <v>15</v>
      </c>
      <c r="F93" s="21">
        <v>1</v>
      </c>
      <c r="G93" s="21"/>
      <c r="H93" s="21"/>
      <c r="I93" s="21"/>
      <c r="J93" s="21"/>
      <c r="K93" s="21"/>
      <c r="L93" s="21"/>
      <c r="M93" s="21"/>
      <c r="N93" s="13">
        <v>10</v>
      </c>
      <c r="O93" s="22">
        <v>0</v>
      </c>
      <c r="P93" s="23">
        <f>O93*F93</f>
        <v>0</v>
      </c>
    </row>
    <row r="94" spans="1:16" s="6" customFormat="1" ht="63.75" x14ac:dyDescent="0.2">
      <c r="A94" s="18"/>
      <c r="B94" s="16" t="s">
        <v>174</v>
      </c>
      <c r="C94" s="18"/>
      <c r="D94" s="19"/>
      <c r="E94" s="21"/>
      <c r="F94" s="21"/>
      <c r="G94" s="21"/>
      <c r="H94" s="21"/>
      <c r="I94" s="21"/>
      <c r="J94" s="21"/>
      <c r="K94" s="21"/>
      <c r="L94" s="21"/>
      <c r="M94" s="21"/>
      <c r="N94" s="13"/>
      <c r="O94" s="22"/>
      <c r="P94" s="21"/>
    </row>
    <row r="95" spans="1:16" s="78" customFormat="1" x14ac:dyDescent="0.2">
      <c r="A95" s="124" t="s">
        <v>95</v>
      </c>
      <c r="B95" s="139" t="s">
        <v>96</v>
      </c>
      <c r="C95" s="124" t="s">
        <v>190</v>
      </c>
      <c r="D95" s="125"/>
      <c r="E95" s="126" t="s">
        <v>15</v>
      </c>
      <c r="F95" s="126">
        <v>1</v>
      </c>
      <c r="G95" s="126"/>
      <c r="H95" s="126"/>
      <c r="I95" s="126">
        <v>35</v>
      </c>
      <c r="J95" s="126"/>
      <c r="K95" s="126" t="s">
        <v>158</v>
      </c>
      <c r="L95" s="126"/>
      <c r="M95" s="126" t="s">
        <v>158</v>
      </c>
      <c r="N95" s="127">
        <v>150</v>
      </c>
      <c r="O95" s="128"/>
      <c r="P95" s="129"/>
    </row>
    <row r="96" spans="1:16" s="78" customFormat="1" x14ac:dyDescent="0.2">
      <c r="A96" s="72"/>
      <c r="B96" s="80"/>
      <c r="C96" s="72"/>
      <c r="D96" s="73"/>
      <c r="E96" s="74"/>
      <c r="F96" s="74"/>
      <c r="G96" s="74"/>
      <c r="H96" s="74"/>
      <c r="I96" s="74"/>
      <c r="J96" s="74"/>
      <c r="K96" s="74"/>
      <c r="L96" s="74"/>
      <c r="M96" s="74"/>
      <c r="N96" s="75"/>
      <c r="O96" s="76"/>
      <c r="P96" s="74"/>
    </row>
    <row r="97" spans="1:16" s="78" customFormat="1" x14ac:dyDescent="0.2">
      <c r="A97" s="140" t="s">
        <v>40</v>
      </c>
      <c r="B97" s="141" t="s">
        <v>101</v>
      </c>
      <c r="C97" s="140" t="s">
        <v>184</v>
      </c>
      <c r="D97" s="142"/>
      <c r="E97" s="143" t="s">
        <v>15</v>
      </c>
      <c r="F97" s="143">
        <v>1</v>
      </c>
      <c r="G97" s="143"/>
      <c r="H97" s="143"/>
      <c r="I97" s="143"/>
      <c r="J97" s="143"/>
      <c r="K97" s="143"/>
      <c r="L97" s="143"/>
      <c r="M97" s="143" t="s">
        <v>158</v>
      </c>
      <c r="N97" s="144"/>
      <c r="O97" s="145"/>
      <c r="P97" s="146"/>
    </row>
    <row r="98" spans="1:16" s="78" customFormat="1" x14ac:dyDescent="0.2">
      <c r="A98" s="72"/>
      <c r="B98" s="80"/>
      <c r="C98" s="72"/>
      <c r="D98" s="73"/>
      <c r="E98" s="74"/>
      <c r="F98" s="74"/>
      <c r="G98" s="74"/>
      <c r="H98" s="74"/>
      <c r="I98" s="74"/>
      <c r="J98" s="74"/>
      <c r="K98" s="74"/>
      <c r="L98" s="74"/>
      <c r="M98" s="74"/>
      <c r="N98" s="75"/>
      <c r="O98" s="76"/>
      <c r="P98" s="74"/>
    </row>
    <row r="99" spans="1:16" s="78" customFormat="1" x14ac:dyDescent="0.2">
      <c r="A99" s="124" t="s">
        <v>41</v>
      </c>
      <c r="B99" s="125" t="s">
        <v>97</v>
      </c>
      <c r="C99" s="124" t="s">
        <v>190</v>
      </c>
      <c r="D99" s="125"/>
      <c r="E99" s="126" t="s">
        <v>15</v>
      </c>
      <c r="F99" s="126">
        <v>1</v>
      </c>
      <c r="G99" s="126">
        <v>400</v>
      </c>
      <c r="H99" s="126">
        <v>24</v>
      </c>
      <c r="I99" s="126"/>
      <c r="J99" s="126"/>
      <c r="K99" s="126" t="s">
        <v>158</v>
      </c>
      <c r="L99" s="126"/>
      <c r="M99" s="126" t="s">
        <v>158</v>
      </c>
      <c r="N99" s="127">
        <v>150</v>
      </c>
      <c r="O99" s="128"/>
      <c r="P99" s="129"/>
    </row>
    <row r="100" spans="1:16" s="78" customFormat="1" x14ac:dyDescent="0.2">
      <c r="A100" s="72"/>
      <c r="B100" s="80"/>
      <c r="C100" s="72"/>
      <c r="D100" s="73"/>
      <c r="E100" s="74"/>
      <c r="F100" s="74"/>
      <c r="G100" s="74"/>
      <c r="H100" s="74"/>
      <c r="I100" s="74"/>
      <c r="J100" s="74"/>
      <c r="K100" s="74"/>
      <c r="L100" s="74"/>
      <c r="M100" s="74"/>
      <c r="N100" s="75"/>
      <c r="O100" s="76"/>
      <c r="P100" s="74"/>
    </row>
    <row r="101" spans="1:16" s="78" customFormat="1" x14ac:dyDescent="0.2">
      <c r="A101" s="124" t="s">
        <v>42</v>
      </c>
      <c r="B101" s="125" t="s">
        <v>98</v>
      </c>
      <c r="C101" s="124" t="s">
        <v>190</v>
      </c>
      <c r="D101" s="125"/>
      <c r="E101" s="126" t="s">
        <v>15</v>
      </c>
      <c r="F101" s="126">
        <v>1</v>
      </c>
      <c r="G101" s="126">
        <v>400</v>
      </c>
      <c r="H101" s="126">
        <v>24</v>
      </c>
      <c r="I101" s="126"/>
      <c r="J101" s="126"/>
      <c r="K101" s="126" t="s">
        <v>158</v>
      </c>
      <c r="L101" s="126"/>
      <c r="M101" s="126" t="s">
        <v>158</v>
      </c>
      <c r="N101" s="127">
        <v>150</v>
      </c>
      <c r="O101" s="128"/>
      <c r="P101" s="129"/>
    </row>
    <row r="102" spans="1:16" s="78" customFormat="1" x14ac:dyDescent="0.2">
      <c r="A102" s="72"/>
      <c r="B102" s="80"/>
      <c r="C102" s="72"/>
      <c r="D102" s="73"/>
      <c r="E102" s="74"/>
      <c r="F102" s="74"/>
      <c r="G102" s="74"/>
      <c r="H102" s="74"/>
      <c r="I102" s="74"/>
      <c r="J102" s="74"/>
      <c r="K102" s="74"/>
      <c r="L102" s="74"/>
      <c r="M102" s="74"/>
      <c r="N102" s="75"/>
      <c r="O102" s="76"/>
      <c r="P102" s="74"/>
    </row>
    <row r="103" spans="1:16" s="78" customFormat="1" x14ac:dyDescent="0.2">
      <c r="A103" s="140" t="s">
        <v>43</v>
      </c>
      <c r="B103" s="142" t="s">
        <v>101</v>
      </c>
      <c r="C103" s="140" t="s">
        <v>184</v>
      </c>
      <c r="D103" s="142"/>
      <c r="E103" s="143" t="s">
        <v>15</v>
      </c>
      <c r="F103" s="143">
        <v>1</v>
      </c>
      <c r="G103" s="143"/>
      <c r="H103" s="143"/>
      <c r="I103" s="143"/>
      <c r="J103" s="143"/>
      <c r="K103" s="143"/>
      <c r="L103" s="143"/>
      <c r="M103" s="143" t="s">
        <v>158</v>
      </c>
      <c r="N103" s="144"/>
      <c r="O103" s="145"/>
      <c r="P103" s="146"/>
    </row>
    <row r="104" spans="1:16" x14ac:dyDescent="0.2">
      <c r="A104" s="18"/>
      <c r="B104" s="24"/>
      <c r="C104" s="18"/>
      <c r="D104" s="19"/>
      <c r="E104" s="21"/>
      <c r="F104" s="21"/>
      <c r="G104" s="21"/>
      <c r="H104" s="21"/>
      <c r="I104" s="21"/>
      <c r="J104" s="21"/>
      <c r="K104" s="21"/>
      <c r="L104" s="21"/>
      <c r="M104" s="21"/>
      <c r="N104" s="13"/>
      <c r="O104" s="22"/>
      <c r="P104" s="21"/>
    </row>
    <row r="105" spans="1:16" x14ac:dyDescent="0.2">
      <c r="A105" s="18" t="s">
        <v>99</v>
      </c>
      <c r="B105" s="19" t="s">
        <v>235</v>
      </c>
      <c r="C105" s="18"/>
      <c r="D105" s="19"/>
      <c r="E105" s="21" t="s">
        <v>15</v>
      </c>
      <c r="F105" s="21">
        <v>1</v>
      </c>
      <c r="G105" s="21">
        <v>400</v>
      </c>
      <c r="H105" s="21">
        <v>45</v>
      </c>
      <c r="I105" s="21"/>
      <c r="J105" s="21"/>
      <c r="K105" s="21" t="s">
        <v>158</v>
      </c>
      <c r="L105" s="21"/>
      <c r="M105" s="21" t="s">
        <v>158</v>
      </c>
      <c r="N105" s="13">
        <v>251</v>
      </c>
      <c r="O105" s="22">
        <v>0</v>
      </c>
      <c r="P105" s="23">
        <f>O105*F105</f>
        <v>0</v>
      </c>
    </row>
    <row r="106" spans="1:16" x14ac:dyDescent="0.2">
      <c r="A106" s="18"/>
      <c r="B106" s="24" t="s">
        <v>234</v>
      </c>
      <c r="C106" s="18"/>
      <c r="D106" s="19"/>
      <c r="E106" s="21"/>
      <c r="F106" s="21"/>
      <c r="G106" s="21"/>
      <c r="H106" s="21"/>
      <c r="I106" s="21"/>
      <c r="J106" s="21"/>
      <c r="K106" s="21"/>
      <c r="L106" s="21"/>
      <c r="M106" s="21"/>
      <c r="N106" s="13"/>
      <c r="O106" s="22"/>
      <c r="P106" s="21"/>
    </row>
    <row r="107" spans="1:16" x14ac:dyDescent="0.2">
      <c r="A107" s="18" t="s">
        <v>239</v>
      </c>
      <c r="B107" s="24" t="s">
        <v>237</v>
      </c>
      <c r="C107" s="18"/>
      <c r="D107" s="19"/>
      <c r="E107" s="21" t="s">
        <v>15</v>
      </c>
      <c r="F107" s="21">
        <v>1</v>
      </c>
      <c r="G107" s="21"/>
      <c r="H107" s="21"/>
      <c r="I107" s="21"/>
      <c r="J107" s="21"/>
      <c r="K107" s="21"/>
      <c r="L107" s="21"/>
      <c r="M107" s="21"/>
      <c r="N107" s="13"/>
      <c r="O107" s="22">
        <v>0</v>
      </c>
      <c r="P107" s="23">
        <f>O107*F107</f>
        <v>0</v>
      </c>
    </row>
    <row r="108" spans="1:16" ht="63.75" x14ac:dyDescent="0.2">
      <c r="A108" s="18"/>
      <c r="B108" s="24" t="s">
        <v>240</v>
      </c>
      <c r="C108" s="18"/>
      <c r="D108" s="19"/>
      <c r="E108" s="21"/>
      <c r="F108" s="21"/>
      <c r="G108" s="21"/>
      <c r="H108" s="21"/>
      <c r="I108" s="21"/>
      <c r="J108" s="21"/>
      <c r="K108" s="21"/>
      <c r="L108" s="21"/>
      <c r="M108" s="21"/>
      <c r="N108" s="13"/>
      <c r="O108" s="22"/>
      <c r="P108" s="21"/>
    </row>
    <row r="109" spans="1:16" s="6" customFormat="1" x14ac:dyDescent="0.2">
      <c r="A109" s="18" t="s">
        <v>33</v>
      </c>
      <c r="B109" s="19" t="s">
        <v>235</v>
      </c>
      <c r="C109" s="18"/>
      <c r="D109" s="19" t="s">
        <v>153</v>
      </c>
      <c r="E109" s="21" t="s">
        <v>15</v>
      </c>
      <c r="F109" s="21">
        <v>1</v>
      </c>
      <c r="G109" s="21">
        <v>400</v>
      </c>
      <c r="H109" s="21">
        <v>45</v>
      </c>
      <c r="I109" s="21"/>
      <c r="J109" s="21"/>
      <c r="K109" s="21" t="s">
        <v>158</v>
      </c>
      <c r="L109" s="21"/>
      <c r="M109" s="21" t="s">
        <v>158</v>
      </c>
      <c r="N109" s="13">
        <v>251</v>
      </c>
      <c r="O109" s="22">
        <v>0</v>
      </c>
      <c r="P109" s="23">
        <f>O109*F109</f>
        <v>0</v>
      </c>
    </row>
    <row r="110" spans="1:16" x14ac:dyDescent="0.2">
      <c r="A110" s="18"/>
      <c r="B110" s="24" t="s">
        <v>234</v>
      </c>
      <c r="C110" s="18"/>
      <c r="D110" s="19"/>
      <c r="E110" s="21"/>
      <c r="F110" s="21"/>
      <c r="G110" s="21"/>
      <c r="H110" s="21"/>
      <c r="I110" s="21"/>
      <c r="J110" s="21"/>
      <c r="K110" s="21"/>
      <c r="L110" s="21"/>
      <c r="M110" s="21"/>
      <c r="N110" s="13"/>
      <c r="O110" s="22"/>
      <c r="P110" s="21"/>
    </row>
    <row r="111" spans="1:16" x14ac:dyDescent="0.2">
      <c r="A111" s="18" t="s">
        <v>236</v>
      </c>
      <c r="B111" s="24" t="s">
        <v>237</v>
      </c>
      <c r="C111" s="18"/>
      <c r="D111" s="19"/>
      <c r="E111" s="21" t="s">
        <v>15</v>
      </c>
      <c r="F111" s="21">
        <v>1</v>
      </c>
      <c r="G111" s="21"/>
      <c r="H111" s="21"/>
      <c r="I111" s="21"/>
      <c r="J111" s="21"/>
      <c r="K111" s="21"/>
      <c r="L111" s="21"/>
      <c r="M111" s="21"/>
      <c r="N111" s="13"/>
      <c r="O111" s="22">
        <v>0</v>
      </c>
      <c r="P111" s="23">
        <f>O111*F111</f>
        <v>0</v>
      </c>
    </row>
    <row r="112" spans="1:16" ht="63.75" x14ac:dyDescent="0.2">
      <c r="A112" s="18"/>
      <c r="B112" s="24" t="s">
        <v>238</v>
      </c>
      <c r="C112" s="18"/>
      <c r="D112" s="19"/>
      <c r="E112" s="21"/>
      <c r="F112" s="21"/>
      <c r="G112" s="21"/>
      <c r="H112" s="21"/>
      <c r="I112" s="21"/>
      <c r="J112" s="21"/>
      <c r="K112" s="21"/>
      <c r="L112" s="21"/>
      <c r="M112" s="21"/>
      <c r="N112" s="13"/>
      <c r="O112" s="22"/>
      <c r="P112" s="21"/>
    </row>
    <row r="113" spans="1:16" ht="25.5" x14ac:dyDescent="0.2">
      <c r="A113" s="18" t="s">
        <v>44</v>
      </c>
      <c r="B113" s="16" t="s">
        <v>100</v>
      </c>
      <c r="C113" s="20"/>
      <c r="D113" s="19" t="s">
        <v>197</v>
      </c>
      <c r="E113" s="21" t="s">
        <v>15</v>
      </c>
      <c r="F113" s="21">
        <v>1</v>
      </c>
      <c r="G113" s="21">
        <v>400</v>
      </c>
      <c r="H113" s="21">
        <v>59.8</v>
      </c>
      <c r="I113" s="21"/>
      <c r="J113" s="21"/>
      <c r="K113" s="21" t="s">
        <v>158</v>
      </c>
      <c r="L113" s="21"/>
      <c r="M113" s="21" t="s">
        <v>158</v>
      </c>
      <c r="N113" s="13">
        <v>490</v>
      </c>
      <c r="O113" s="22">
        <v>0</v>
      </c>
      <c r="P113" s="23">
        <f>O113*F113</f>
        <v>0</v>
      </c>
    </row>
    <row r="114" spans="1:16" x14ac:dyDescent="0.2">
      <c r="A114" s="18"/>
      <c r="B114" s="71" t="s">
        <v>234</v>
      </c>
      <c r="C114" s="70"/>
      <c r="D114" s="19"/>
      <c r="E114" s="21"/>
      <c r="F114" s="21"/>
      <c r="G114" s="21"/>
      <c r="H114" s="21"/>
      <c r="I114" s="21"/>
      <c r="J114" s="21"/>
      <c r="K114" s="21"/>
      <c r="L114" s="21"/>
      <c r="M114" s="21"/>
      <c r="N114" s="13"/>
      <c r="O114" s="22"/>
      <c r="P114" s="21"/>
    </row>
    <row r="115" spans="1:16" s="6" customFormat="1" x14ac:dyDescent="0.2">
      <c r="A115" s="18"/>
      <c r="B115" s="24"/>
      <c r="C115" s="18"/>
      <c r="D115" s="19"/>
      <c r="E115" s="21"/>
      <c r="F115" s="21"/>
      <c r="G115" s="21"/>
      <c r="H115" s="21"/>
      <c r="I115" s="21"/>
      <c r="J115" s="21"/>
      <c r="K115" s="21"/>
      <c r="L115" s="21"/>
      <c r="M115" s="21"/>
      <c r="N115" s="13"/>
      <c r="O115" s="22"/>
      <c r="P115" s="21"/>
    </row>
    <row r="116" spans="1:16" x14ac:dyDescent="0.2">
      <c r="A116" s="18" t="s">
        <v>102</v>
      </c>
      <c r="B116" s="16" t="s">
        <v>103</v>
      </c>
      <c r="C116" s="18"/>
      <c r="D116" s="19" t="s">
        <v>148</v>
      </c>
      <c r="E116" s="21" t="s">
        <v>15</v>
      </c>
      <c r="F116" s="21">
        <v>2</v>
      </c>
      <c r="G116" s="21"/>
      <c r="H116" s="21"/>
      <c r="I116" s="21"/>
      <c r="J116" s="21"/>
      <c r="K116" s="21"/>
      <c r="L116" s="21"/>
      <c r="M116" s="21"/>
      <c r="N116" s="13">
        <v>40</v>
      </c>
      <c r="O116" s="22">
        <v>0</v>
      </c>
      <c r="P116" s="23">
        <f>O116*F116</f>
        <v>0</v>
      </c>
    </row>
    <row r="117" spans="1:16" ht="38.25" x14ac:dyDescent="0.2">
      <c r="A117" s="18"/>
      <c r="B117" s="38" t="s">
        <v>144</v>
      </c>
      <c r="C117" s="18"/>
      <c r="D117" s="19"/>
      <c r="E117" s="21"/>
      <c r="F117" s="21"/>
      <c r="G117" s="21"/>
      <c r="H117" s="21"/>
      <c r="I117" s="21"/>
      <c r="J117" s="21"/>
      <c r="K117" s="21"/>
      <c r="L117" s="21"/>
      <c r="M117" s="21"/>
      <c r="N117" s="13"/>
      <c r="O117" s="22"/>
      <c r="P117" s="21"/>
    </row>
    <row r="118" spans="1:16" s="6" customFormat="1" x14ac:dyDescent="0.2">
      <c r="A118" s="18" t="s">
        <v>45</v>
      </c>
      <c r="B118" s="19" t="s">
        <v>54</v>
      </c>
      <c r="C118" s="18"/>
      <c r="D118" s="19" t="s">
        <v>140</v>
      </c>
      <c r="E118" s="21" t="s">
        <v>15</v>
      </c>
      <c r="F118" s="21">
        <v>1</v>
      </c>
      <c r="G118" s="21"/>
      <c r="H118" s="21"/>
      <c r="I118" s="21"/>
      <c r="J118" s="21"/>
      <c r="K118" s="21" t="s">
        <v>158</v>
      </c>
      <c r="L118" s="21" t="s">
        <v>158</v>
      </c>
      <c r="M118" s="21" t="s">
        <v>158</v>
      </c>
      <c r="N118" s="13">
        <v>5</v>
      </c>
      <c r="O118" s="22">
        <v>0</v>
      </c>
      <c r="P118" s="23">
        <f>O118*F118</f>
        <v>0</v>
      </c>
    </row>
    <row r="119" spans="1:16" s="6" customFormat="1" ht="25.5" x14ac:dyDescent="0.2">
      <c r="A119" s="18"/>
      <c r="B119" s="24" t="s">
        <v>147</v>
      </c>
      <c r="C119" s="18"/>
      <c r="D119" s="19"/>
      <c r="E119" s="21"/>
      <c r="F119" s="21"/>
      <c r="G119" s="21"/>
      <c r="H119" s="21"/>
      <c r="I119" s="21"/>
      <c r="J119" s="21"/>
      <c r="K119" s="21"/>
      <c r="L119" s="21"/>
      <c r="M119" s="21"/>
      <c r="N119" s="13"/>
      <c r="O119" s="22"/>
      <c r="P119" s="21"/>
    </row>
    <row r="120" spans="1:16" s="6" customFormat="1" x14ac:dyDescent="0.2">
      <c r="A120" s="18" t="s">
        <v>104</v>
      </c>
      <c r="B120" s="19" t="s">
        <v>94</v>
      </c>
      <c r="C120" s="18"/>
      <c r="D120" s="19" t="s">
        <v>149</v>
      </c>
      <c r="E120" s="21" t="s">
        <v>15</v>
      </c>
      <c r="F120" s="21">
        <v>1</v>
      </c>
      <c r="G120" s="21"/>
      <c r="H120" s="21"/>
      <c r="I120" s="21"/>
      <c r="J120" s="21"/>
      <c r="K120" s="21"/>
      <c r="L120" s="21"/>
      <c r="M120" s="21"/>
      <c r="N120" s="13">
        <v>35</v>
      </c>
      <c r="O120" s="22">
        <v>0</v>
      </c>
      <c r="P120" s="23">
        <f>O120*F120</f>
        <v>0</v>
      </c>
    </row>
    <row r="121" spans="1:16" s="6" customFormat="1" ht="63.75" x14ac:dyDescent="0.2">
      <c r="A121" s="18"/>
      <c r="B121" s="16" t="s">
        <v>174</v>
      </c>
      <c r="C121" s="18"/>
      <c r="D121" s="19"/>
      <c r="E121" s="21"/>
      <c r="F121" s="21"/>
      <c r="G121" s="21"/>
      <c r="H121" s="21"/>
      <c r="I121" s="21"/>
      <c r="J121" s="21"/>
      <c r="K121" s="21"/>
      <c r="L121" s="21"/>
      <c r="M121" s="21"/>
      <c r="N121" s="13"/>
      <c r="O121" s="22"/>
      <c r="P121" s="21"/>
    </row>
    <row r="122" spans="1:16" s="6" customFormat="1" ht="15.75" x14ac:dyDescent="0.2">
      <c r="A122" s="121" t="s">
        <v>105</v>
      </c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  <c r="O122" s="122"/>
      <c r="P122" s="123"/>
    </row>
    <row r="123" spans="1:16" s="6" customFormat="1" x14ac:dyDescent="0.2">
      <c r="A123" s="130" t="s">
        <v>106</v>
      </c>
      <c r="B123" s="131" t="s">
        <v>107</v>
      </c>
      <c r="C123" s="130" t="s">
        <v>190</v>
      </c>
      <c r="D123" s="131"/>
      <c r="E123" s="132" t="s">
        <v>15</v>
      </c>
      <c r="F123" s="132">
        <v>1</v>
      </c>
      <c r="G123" s="132">
        <v>400</v>
      </c>
      <c r="H123" s="132">
        <v>65.5</v>
      </c>
      <c r="I123" s="132"/>
      <c r="J123" s="132"/>
      <c r="K123" s="132" t="s">
        <v>158</v>
      </c>
      <c r="L123" s="132"/>
      <c r="M123" s="132" t="s">
        <v>158</v>
      </c>
      <c r="N123" s="133">
        <v>372</v>
      </c>
      <c r="O123" s="134"/>
      <c r="P123" s="135"/>
    </row>
    <row r="124" spans="1:16" x14ac:dyDescent="0.2">
      <c r="A124" s="72"/>
      <c r="B124" s="73"/>
      <c r="C124" s="72"/>
      <c r="D124" s="73"/>
      <c r="E124" s="74"/>
      <c r="F124" s="74"/>
      <c r="G124" s="74"/>
      <c r="H124" s="74"/>
      <c r="I124" s="74"/>
      <c r="J124" s="74"/>
      <c r="K124" s="74"/>
      <c r="L124" s="74"/>
      <c r="M124" s="74"/>
      <c r="N124" s="75"/>
      <c r="O124" s="76"/>
      <c r="P124" s="77"/>
    </row>
    <row r="125" spans="1:16" x14ac:dyDescent="0.2">
      <c r="A125" s="130" t="s">
        <v>108</v>
      </c>
      <c r="B125" s="147" t="s">
        <v>109</v>
      </c>
      <c r="C125" s="130" t="s">
        <v>190</v>
      </c>
      <c r="D125" s="131"/>
      <c r="E125" s="132" t="s">
        <v>15</v>
      </c>
      <c r="F125" s="132">
        <v>1</v>
      </c>
      <c r="G125" s="132">
        <v>400</v>
      </c>
      <c r="H125" s="132">
        <v>37</v>
      </c>
      <c r="I125" s="132"/>
      <c r="J125" s="132"/>
      <c r="K125" s="132" t="s">
        <v>158</v>
      </c>
      <c r="L125" s="132"/>
      <c r="M125" s="132" t="s">
        <v>158</v>
      </c>
      <c r="N125" s="133">
        <v>289</v>
      </c>
      <c r="O125" s="134"/>
      <c r="P125" s="135"/>
    </row>
    <row r="126" spans="1:16" s="6" customFormat="1" x14ac:dyDescent="0.2">
      <c r="A126" s="72"/>
      <c r="B126" s="73"/>
      <c r="C126" s="72"/>
      <c r="D126" s="73"/>
      <c r="E126" s="74"/>
      <c r="F126" s="74"/>
      <c r="G126" s="74"/>
      <c r="H126" s="74"/>
      <c r="I126" s="74"/>
      <c r="J126" s="74"/>
      <c r="K126" s="74"/>
      <c r="L126" s="74"/>
      <c r="M126" s="74"/>
      <c r="N126" s="75"/>
      <c r="O126" s="76"/>
      <c r="P126" s="74"/>
    </row>
    <row r="127" spans="1:16" s="6" customFormat="1" x14ac:dyDescent="0.2">
      <c r="A127" s="130" t="s">
        <v>110</v>
      </c>
      <c r="B127" s="147" t="s">
        <v>109</v>
      </c>
      <c r="C127" s="130" t="s">
        <v>190</v>
      </c>
      <c r="D127" s="131"/>
      <c r="E127" s="132" t="s">
        <v>15</v>
      </c>
      <c r="F127" s="132">
        <v>1</v>
      </c>
      <c r="G127" s="132">
        <v>400</v>
      </c>
      <c r="H127" s="132">
        <v>37</v>
      </c>
      <c r="I127" s="132"/>
      <c r="J127" s="132"/>
      <c r="K127" s="132" t="s">
        <v>158</v>
      </c>
      <c r="L127" s="132"/>
      <c r="M127" s="132" t="s">
        <v>158</v>
      </c>
      <c r="N127" s="133">
        <v>289</v>
      </c>
      <c r="O127" s="134"/>
      <c r="P127" s="135"/>
    </row>
    <row r="128" spans="1:16" s="6" customFormat="1" x14ac:dyDescent="0.2">
      <c r="A128" s="18"/>
      <c r="B128" s="19"/>
      <c r="C128" s="18"/>
      <c r="D128" s="19"/>
      <c r="E128" s="21"/>
      <c r="F128" s="21"/>
      <c r="G128" s="21"/>
      <c r="H128" s="21"/>
      <c r="I128" s="21"/>
      <c r="J128" s="21"/>
      <c r="K128" s="21"/>
      <c r="L128" s="21"/>
      <c r="M128" s="21"/>
      <c r="N128" s="13"/>
      <c r="O128" s="22"/>
      <c r="P128" s="33"/>
    </row>
    <row r="129" spans="1:16" x14ac:dyDescent="0.2">
      <c r="A129" s="18" t="s">
        <v>111</v>
      </c>
      <c r="B129" s="24" t="s">
        <v>112</v>
      </c>
      <c r="C129" s="18"/>
      <c r="D129" s="19"/>
      <c r="E129" s="21" t="s">
        <v>15</v>
      </c>
      <c r="F129" s="21">
        <v>1</v>
      </c>
      <c r="G129" s="21">
        <v>400</v>
      </c>
      <c r="H129" s="21">
        <v>37</v>
      </c>
      <c r="I129" s="21"/>
      <c r="J129" s="21"/>
      <c r="K129" s="21" t="s">
        <v>158</v>
      </c>
      <c r="L129" s="21"/>
      <c r="M129" s="21" t="s">
        <v>158</v>
      </c>
      <c r="N129" s="13">
        <v>289</v>
      </c>
      <c r="O129" s="22">
        <v>0</v>
      </c>
      <c r="P129" s="23">
        <f>O129*F129</f>
        <v>0</v>
      </c>
    </row>
    <row r="130" spans="1:16" s="6" customFormat="1" x14ac:dyDescent="0.2">
      <c r="A130" s="18"/>
      <c r="B130" s="30" t="s">
        <v>234</v>
      </c>
      <c r="C130" s="18"/>
      <c r="D130" s="19"/>
      <c r="E130" s="21"/>
      <c r="F130" s="21"/>
      <c r="G130" s="21"/>
      <c r="H130" s="21"/>
      <c r="I130" s="21"/>
      <c r="J130" s="21"/>
      <c r="K130" s="21"/>
      <c r="L130" s="21"/>
      <c r="M130" s="21"/>
      <c r="N130" s="13"/>
      <c r="O130" s="22"/>
      <c r="P130" s="23"/>
    </row>
    <row r="131" spans="1:16" s="6" customFormat="1" x14ac:dyDescent="0.2">
      <c r="A131" s="18"/>
      <c r="B131" s="33"/>
      <c r="C131" s="18"/>
      <c r="D131" s="33"/>
      <c r="E131" s="21"/>
      <c r="F131" s="21"/>
      <c r="G131" s="21"/>
      <c r="H131" s="21"/>
      <c r="I131" s="21"/>
      <c r="J131" s="21"/>
      <c r="K131" s="21"/>
      <c r="L131" s="21"/>
      <c r="M131" s="21"/>
      <c r="N131" s="13"/>
      <c r="O131" s="22"/>
      <c r="P131" s="21"/>
    </row>
    <row r="132" spans="1:16" x14ac:dyDescent="0.2">
      <c r="A132" s="18" t="s">
        <v>113</v>
      </c>
      <c r="B132" s="24" t="s">
        <v>114</v>
      </c>
      <c r="C132" s="18"/>
      <c r="D132" s="33" t="s">
        <v>150</v>
      </c>
      <c r="E132" s="21" t="s">
        <v>15</v>
      </c>
      <c r="F132" s="21">
        <v>3</v>
      </c>
      <c r="G132" s="21"/>
      <c r="H132" s="21"/>
      <c r="I132" s="21"/>
      <c r="J132" s="21"/>
      <c r="K132" s="21"/>
      <c r="L132" s="21"/>
      <c r="M132" s="21"/>
      <c r="N132" s="39">
        <v>45</v>
      </c>
      <c r="O132" s="22">
        <v>0</v>
      </c>
      <c r="P132" s="23">
        <f>O132*F132</f>
        <v>0</v>
      </c>
    </row>
    <row r="133" spans="1:16" ht="25.5" x14ac:dyDescent="0.2">
      <c r="A133" s="18"/>
      <c r="B133" s="16" t="s">
        <v>241</v>
      </c>
      <c r="C133" s="18"/>
      <c r="D133" s="19"/>
      <c r="E133" s="21"/>
      <c r="F133" s="21"/>
      <c r="G133" s="21"/>
      <c r="H133" s="21"/>
      <c r="I133" s="21"/>
      <c r="J133" s="21"/>
      <c r="K133" s="21"/>
      <c r="L133" s="21"/>
      <c r="M133" s="21"/>
      <c r="N133" s="13"/>
      <c r="O133" s="22"/>
      <c r="P133" s="23"/>
    </row>
    <row r="134" spans="1:16" s="6" customFormat="1" ht="15.75" x14ac:dyDescent="0.2">
      <c r="A134" s="87" t="s">
        <v>115</v>
      </c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9"/>
    </row>
    <row r="135" spans="1:16" s="78" customFormat="1" x14ac:dyDescent="0.2">
      <c r="A135" s="130" t="s">
        <v>34</v>
      </c>
      <c r="B135" s="131" t="s">
        <v>116</v>
      </c>
      <c r="C135" s="130" t="s">
        <v>190</v>
      </c>
      <c r="D135" s="131"/>
      <c r="E135" s="132" t="s">
        <v>15</v>
      </c>
      <c r="F135" s="132">
        <v>1</v>
      </c>
      <c r="G135" s="132"/>
      <c r="H135" s="132"/>
      <c r="I135" s="132"/>
      <c r="J135" s="132"/>
      <c r="K135" s="132"/>
      <c r="L135" s="132"/>
      <c r="M135" s="132"/>
      <c r="N135" s="133" t="s">
        <v>192</v>
      </c>
      <c r="O135" s="134"/>
      <c r="P135" s="135"/>
    </row>
    <row r="136" spans="1:16" s="6" customFormat="1" x14ac:dyDescent="0.2">
      <c r="A136" s="40"/>
      <c r="B136" s="19"/>
      <c r="C136" s="18"/>
      <c r="D136" s="19"/>
      <c r="E136" s="21"/>
      <c r="F136" s="21"/>
      <c r="G136" s="21"/>
      <c r="H136" s="21"/>
      <c r="I136" s="21"/>
      <c r="J136" s="21"/>
      <c r="K136" s="21"/>
      <c r="L136" s="21"/>
      <c r="M136" s="21"/>
      <c r="N136" s="13"/>
      <c r="O136" s="22"/>
      <c r="P136" s="23"/>
    </row>
    <row r="137" spans="1:16" s="6" customFormat="1" x14ac:dyDescent="0.2">
      <c r="A137" s="18" t="s">
        <v>35</v>
      </c>
      <c r="B137" s="24" t="s">
        <v>55</v>
      </c>
      <c r="C137" s="18"/>
      <c r="D137" s="19" t="s">
        <v>151</v>
      </c>
      <c r="E137" s="21" t="s">
        <v>15</v>
      </c>
      <c r="F137" s="21">
        <v>1</v>
      </c>
      <c r="G137" s="21"/>
      <c r="H137" s="21"/>
      <c r="I137" s="21"/>
      <c r="J137" s="21"/>
      <c r="K137" s="21"/>
      <c r="L137" s="21"/>
      <c r="M137" s="21"/>
      <c r="N137" s="13">
        <v>80</v>
      </c>
      <c r="O137" s="22">
        <v>0</v>
      </c>
      <c r="P137" s="23">
        <f>O137*F137</f>
        <v>0</v>
      </c>
    </row>
    <row r="138" spans="1:16" s="6" customFormat="1" ht="38.25" x14ac:dyDescent="0.2">
      <c r="A138" s="40"/>
      <c r="B138" s="16" t="s">
        <v>204</v>
      </c>
      <c r="C138" s="18"/>
      <c r="D138" s="19"/>
      <c r="E138" s="21"/>
      <c r="F138" s="21"/>
      <c r="G138" s="21"/>
      <c r="H138" s="21"/>
      <c r="I138" s="21"/>
      <c r="J138" s="21"/>
      <c r="K138" s="21"/>
      <c r="L138" s="21"/>
      <c r="M138" s="21"/>
      <c r="N138" s="13"/>
      <c r="O138" s="22"/>
      <c r="P138" s="23"/>
    </row>
    <row r="139" spans="1:16" s="78" customFormat="1" x14ac:dyDescent="0.2">
      <c r="A139" s="130" t="s">
        <v>36</v>
      </c>
      <c r="B139" s="131" t="s">
        <v>198</v>
      </c>
      <c r="C139" s="130" t="s">
        <v>190</v>
      </c>
      <c r="D139" s="131"/>
      <c r="E139" s="132" t="s">
        <v>15</v>
      </c>
      <c r="F139" s="132">
        <v>4</v>
      </c>
      <c r="G139" s="132">
        <v>230</v>
      </c>
      <c r="H139" s="132">
        <v>2.1</v>
      </c>
      <c r="I139" s="132"/>
      <c r="J139" s="132"/>
      <c r="K139" s="132"/>
      <c r="L139" s="132"/>
      <c r="M139" s="132"/>
      <c r="N139" s="133">
        <v>60</v>
      </c>
      <c r="O139" s="134"/>
      <c r="P139" s="135"/>
    </row>
    <row r="140" spans="1:16" x14ac:dyDescent="0.2">
      <c r="A140" s="18"/>
      <c r="B140" s="19"/>
      <c r="C140" s="18"/>
      <c r="D140" s="19"/>
      <c r="E140" s="21"/>
      <c r="F140" s="21"/>
      <c r="G140" s="21"/>
      <c r="H140" s="21"/>
      <c r="I140" s="21"/>
      <c r="J140" s="21"/>
      <c r="K140" s="21"/>
      <c r="L140" s="21"/>
      <c r="M140" s="21"/>
      <c r="N140" s="13"/>
      <c r="O140" s="22"/>
      <c r="P140" s="23"/>
    </row>
    <row r="141" spans="1:16" s="78" customFormat="1" ht="34.9" customHeight="1" x14ac:dyDescent="0.2">
      <c r="A141" s="130" t="s">
        <v>37</v>
      </c>
      <c r="B141" s="131" t="s">
        <v>117</v>
      </c>
      <c r="C141" s="130" t="s">
        <v>190</v>
      </c>
      <c r="D141" s="131"/>
      <c r="E141" s="132" t="s">
        <v>15</v>
      </c>
      <c r="F141" s="132">
        <v>2</v>
      </c>
      <c r="G141" s="132">
        <v>230</v>
      </c>
      <c r="H141" s="132">
        <v>2</v>
      </c>
      <c r="I141" s="132"/>
      <c r="J141" s="132"/>
      <c r="K141" s="132"/>
      <c r="L141" s="132"/>
      <c r="M141" s="132"/>
      <c r="N141" s="133">
        <v>45</v>
      </c>
      <c r="O141" s="134"/>
      <c r="P141" s="135"/>
    </row>
    <row r="142" spans="1:16" x14ac:dyDescent="0.2">
      <c r="A142" s="18"/>
      <c r="B142" s="19"/>
      <c r="C142" s="18"/>
      <c r="D142" s="19"/>
      <c r="E142" s="21"/>
      <c r="F142" s="21"/>
      <c r="G142" s="21"/>
      <c r="H142" s="21"/>
      <c r="I142" s="21"/>
      <c r="J142" s="21"/>
      <c r="K142" s="21"/>
      <c r="L142" s="21"/>
      <c r="M142" s="21"/>
      <c r="N142" s="13"/>
      <c r="O142" s="22"/>
      <c r="P142" s="23"/>
    </row>
    <row r="143" spans="1:16" x14ac:dyDescent="0.2">
      <c r="A143" s="18" t="s">
        <v>46</v>
      </c>
      <c r="B143" s="19" t="s">
        <v>118</v>
      </c>
      <c r="C143" s="18"/>
      <c r="D143" s="19" t="s">
        <v>155</v>
      </c>
      <c r="E143" s="21" t="s">
        <v>15</v>
      </c>
      <c r="F143" s="21">
        <v>1</v>
      </c>
      <c r="G143" s="21"/>
      <c r="H143" s="21"/>
      <c r="I143" s="21"/>
      <c r="J143" s="21"/>
      <c r="K143" s="21"/>
      <c r="L143" s="21"/>
      <c r="M143" s="21"/>
      <c r="N143" s="13">
        <v>20</v>
      </c>
      <c r="O143" s="22">
        <v>0</v>
      </c>
      <c r="P143" s="23">
        <f>O143*F143</f>
        <v>0</v>
      </c>
    </row>
    <row r="144" spans="1:16" ht="63.75" x14ac:dyDescent="0.2">
      <c r="A144" s="18"/>
      <c r="B144" s="16" t="s">
        <v>176</v>
      </c>
      <c r="C144" s="18"/>
      <c r="D144" s="19"/>
      <c r="E144" s="21"/>
      <c r="F144" s="21"/>
      <c r="G144" s="21"/>
      <c r="H144" s="21"/>
      <c r="I144" s="21"/>
      <c r="J144" s="21"/>
      <c r="K144" s="21"/>
      <c r="L144" s="21"/>
      <c r="M144" s="21"/>
      <c r="N144" s="13"/>
      <c r="O144" s="22"/>
      <c r="P144" s="23"/>
    </row>
    <row r="145" spans="1:26" s="78" customFormat="1" x14ac:dyDescent="0.2">
      <c r="A145" s="130" t="s">
        <v>47</v>
      </c>
      <c r="B145" s="131" t="s">
        <v>119</v>
      </c>
      <c r="C145" s="130" t="s">
        <v>190</v>
      </c>
      <c r="D145" s="131"/>
      <c r="E145" s="132" t="s">
        <v>15</v>
      </c>
      <c r="F145" s="132">
        <v>1</v>
      </c>
      <c r="G145" s="132">
        <v>230</v>
      </c>
      <c r="H145" s="132">
        <v>0.2</v>
      </c>
      <c r="I145" s="132"/>
      <c r="J145" s="132"/>
      <c r="K145" s="132"/>
      <c r="L145" s="132"/>
      <c r="M145" s="132" t="s">
        <v>158</v>
      </c>
      <c r="N145" s="133" t="s">
        <v>192</v>
      </c>
      <c r="O145" s="134"/>
      <c r="P145" s="135"/>
    </row>
    <row r="146" spans="1:26" x14ac:dyDescent="0.2">
      <c r="A146" s="18"/>
      <c r="B146" s="19"/>
      <c r="C146" s="18"/>
      <c r="D146" s="19"/>
      <c r="E146" s="21"/>
      <c r="F146" s="21"/>
      <c r="G146" s="21"/>
      <c r="H146" s="21"/>
      <c r="I146" s="21"/>
      <c r="J146" s="21"/>
      <c r="K146" s="21"/>
      <c r="L146" s="21"/>
      <c r="M146" s="21"/>
      <c r="N146" s="13"/>
      <c r="O146" s="22"/>
      <c r="P146" s="23"/>
    </row>
    <row r="147" spans="1:26" x14ac:dyDescent="0.2">
      <c r="A147" s="18" t="s">
        <v>166</v>
      </c>
      <c r="B147" s="19" t="s">
        <v>167</v>
      </c>
      <c r="C147" s="18"/>
      <c r="D147" s="19" t="s">
        <v>168</v>
      </c>
      <c r="E147" s="21" t="s">
        <v>15</v>
      </c>
      <c r="F147" s="21">
        <v>1</v>
      </c>
      <c r="G147" s="21"/>
      <c r="H147" s="21"/>
      <c r="I147" s="21"/>
      <c r="J147" s="21"/>
      <c r="K147" s="21"/>
      <c r="L147" s="21"/>
      <c r="M147" s="21"/>
      <c r="N147" s="13">
        <v>15</v>
      </c>
      <c r="O147" s="22">
        <v>0</v>
      </c>
      <c r="P147" s="23">
        <f>O147*F147</f>
        <v>0</v>
      </c>
    </row>
    <row r="148" spans="1:26" ht="63.75" x14ac:dyDescent="0.2">
      <c r="A148" s="18"/>
      <c r="B148" s="16" t="s">
        <v>176</v>
      </c>
      <c r="C148" s="18"/>
      <c r="D148" s="19"/>
      <c r="E148" s="21"/>
      <c r="F148" s="21"/>
      <c r="G148" s="21"/>
      <c r="H148" s="21"/>
      <c r="I148" s="21"/>
      <c r="J148" s="21"/>
      <c r="K148" s="21"/>
      <c r="L148" s="21"/>
      <c r="M148" s="21"/>
      <c r="N148" s="13"/>
      <c r="O148" s="22"/>
      <c r="P148" s="23"/>
    </row>
    <row r="149" spans="1:26" x14ac:dyDescent="0.2">
      <c r="A149" s="18" t="s">
        <v>48</v>
      </c>
      <c r="B149" s="81" t="s">
        <v>156</v>
      </c>
      <c r="C149" s="18"/>
      <c r="D149" s="19" t="s">
        <v>262</v>
      </c>
      <c r="E149" s="21" t="s">
        <v>15</v>
      </c>
      <c r="F149" s="21">
        <v>3</v>
      </c>
      <c r="G149" s="21">
        <v>230</v>
      </c>
      <c r="H149" s="21">
        <v>1.8</v>
      </c>
      <c r="I149" s="21"/>
      <c r="J149" s="21"/>
      <c r="K149" s="21"/>
      <c r="L149" s="21"/>
      <c r="M149" s="21"/>
      <c r="N149" s="13">
        <v>120</v>
      </c>
      <c r="O149" s="22">
        <v>0</v>
      </c>
      <c r="P149" s="23">
        <f>O149*F149</f>
        <v>0</v>
      </c>
    </row>
    <row r="150" spans="1:26" ht="38.25" x14ac:dyDescent="0.2">
      <c r="A150" s="18"/>
      <c r="B150" s="82" t="s">
        <v>261</v>
      </c>
      <c r="C150" s="18"/>
      <c r="D150" s="19"/>
      <c r="E150" s="21"/>
      <c r="F150" s="21"/>
      <c r="G150" s="21"/>
      <c r="H150" s="21"/>
      <c r="I150" s="21"/>
      <c r="J150" s="21"/>
      <c r="K150" s="21"/>
      <c r="L150" s="21"/>
      <c r="M150" s="21"/>
      <c r="N150" s="13"/>
      <c r="O150" s="22"/>
      <c r="P150" s="23"/>
    </row>
    <row r="151" spans="1:26" x14ac:dyDescent="0.2">
      <c r="A151" s="18"/>
      <c r="B151" s="16"/>
      <c r="C151" s="18"/>
      <c r="D151" s="19"/>
      <c r="E151" s="21"/>
      <c r="F151" s="21"/>
      <c r="G151" s="21"/>
      <c r="H151" s="21"/>
      <c r="I151" s="21"/>
      <c r="J151" s="21"/>
      <c r="K151" s="21"/>
      <c r="L151" s="21"/>
      <c r="M151" s="21"/>
      <c r="N151" s="13"/>
      <c r="O151" s="22"/>
      <c r="P151" s="23"/>
    </row>
    <row r="152" spans="1:26" x14ac:dyDescent="0.2">
      <c r="A152" s="18" t="s">
        <v>205</v>
      </c>
      <c r="B152" s="16" t="s">
        <v>206</v>
      </c>
      <c r="C152" s="18"/>
      <c r="D152" s="19" t="s">
        <v>217</v>
      </c>
      <c r="E152" s="21" t="s">
        <v>207</v>
      </c>
      <c r="F152" s="21">
        <v>7.9</v>
      </c>
      <c r="G152" s="21"/>
      <c r="H152" s="21"/>
      <c r="I152" s="21"/>
      <c r="J152" s="21"/>
      <c r="K152" s="21"/>
      <c r="L152" s="21"/>
      <c r="M152" s="21"/>
      <c r="N152" s="13">
        <v>65</v>
      </c>
      <c r="O152" s="22">
        <v>0</v>
      </c>
      <c r="P152" s="23">
        <f>O152*F152</f>
        <v>0</v>
      </c>
    </row>
    <row r="153" spans="1:26" ht="25.5" x14ac:dyDescent="0.2">
      <c r="A153" s="18"/>
      <c r="B153" s="16" t="s">
        <v>212</v>
      </c>
      <c r="C153" s="18"/>
      <c r="D153" s="19"/>
      <c r="E153" s="21"/>
      <c r="F153" s="21"/>
      <c r="G153" s="21"/>
      <c r="H153" s="21"/>
      <c r="I153" s="21"/>
      <c r="J153" s="21"/>
      <c r="K153" s="21"/>
      <c r="L153" s="21"/>
      <c r="M153" s="21"/>
      <c r="N153" s="13"/>
      <c r="O153" s="22"/>
      <c r="P153" s="23"/>
    </row>
    <row r="154" spans="1:26" x14ac:dyDescent="0.2">
      <c r="A154" s="18" t="s">
        <v>208</v>
      </c>
      <c r="B154" s="16" t="s">
        <v>209</v>
      </c>
      <c r="C154" s="18"/>
      <c r="D154" s="19" t="s">
        <v>213</v>
      </c>
      <c r="E154" s="21" t="s">
        <v>15</v>
      </c>
      <c r="F154" s="21">
        <v>1</v>
      </c>
      <c r="G154" s="21"/>
      <c r="H154" s="21"/>
      <c r="I154" s="21"/>
      <c r="J154" s="21"/>
      <c r="K154" s="21"/>
      <c r="L154" s="21"/>
      <c r="M154" s="21"/>
      <c r="N154" s="13">
        <v>10</v>
      </c>
      <c r="O154" s="22">
        <v>0</v>
      </c>
      <c r="P154" s="23">
        <f>O154*F154</f>
        <v>0</v>
      </c>
    </row>
    <row r="155" spans="1:26" ht="38.25" x14ac:dyDescent="0.2">
      <c r="A155" s="18"/>
      <c r="B155" s="16" t="s">
        <v>214</v>
      </c>
      <c r="C155" s="18"/>
      <c r="D155" s="19"/>
      <c r="E155" s="21"/>
      <c r="F155" s="21"/>
      <c r="G155" s="21"/>
      <c r="H155" s="21"/>
      <c r="I155" s="21"/>
      <c r="J155" s="21"/>
      <c r="K155" s="21"/>
      <c r="L155" s="21"/>
      <c r="M155" s="21"/>
      <c r="N155" s="13"/>
      <c r="O155" s="22"/>
      <c r="P155" s="23"/>
    </row>
    <row r="156" spans="1:26" x14ac:dyDescent="0.2">
      <c r="A156" s="18" t="s">
        <v>210</v>
      </c>
      <c r="B156" s="79" t="s">
        <v>211</v>
      </c>
      <c r="C156" s="72"/>
      <c r="D156" s="19" t="s">
        <v>216</v>
      </c>
      <c r="E156" s="21" t="s">
        <v>215</v>
      </c>
      <c r="F156" s="21">
        <v>14.3</v>
      </c>
      <c r="G156" s="21">
        <v>230</v>
      </c>
      <c r="H156" s="21">
        <v>0.2</v>
      </c>
      <c r="I156" s="21"/>
      <c r="J156" s="21"/>
      <c r="K156" s="21"/>
      <c r="L156" s="21"/>
      <c r="M156" s="21"/>
      <c r="N156" s="13">
        <v>80</v>
      </c>
      <c r="O156" s="22">
        <v>0</v>
      </c>
      <c r="P156" s="23">
        <f>O156*F156</f>
        <v>0</v>
      </c>
    </row>
    <row r="157" spans="1:26" ht="140.25" x14ac:dyDescent="0.2">
      <c r="A157" s="18"/>
      <c r="B157" s="79" t="s">
        <v>218</v>
      </c>
      <c r="C157" s="72"/>
      <c r="D157" s="19"/>
      <c r="E157" s="21"/>
      <c r="F157" s="21"/>
      <c r="G157" s="21"/>
      <c r="H157" s="21"/>
      <c r="I157" s="21"/>
      <c r="J157" s="21"/>
      <c r="K157" s="21"/>
      <c r="L157" s="21"/>
      <c r="M157" s="21"/>
      <c r="N157" s="13"/>
      <c r="O157" s="22"/>
      <c r="P157" s="23"/>
    </row>
    <row r="158" spans="1:26" ht="15.75" x14ac:dyDescent="0.2">
      <c r="A158" s="105" t="s">
        <v>120</v>
      </c>
      <c r="B158" s="92"/>
      <c r="C158" s="92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3"/>
    </row>
    <row r="159" spans="1:26" x14ac:dyDescent="0.2">
      <c r="A159" s="18" t="s">
        <v>121</v>
      </c>
      <c r="B159" s="81" t="s">
        <v>122</v>
      </c>
      <c r="C159" s="83"/>
      <c r="D159" s="19" t="s">
        <v>165</v>
      </c>
      <c r="E159" s="21" t="s">
        <v>15</v>
      </c>
      <c r="F159" s="21">
        <v>2</v>
      </c>
      <c r="G159" s="21"/>
      <c r="H159" s="21">
        <v>0.25</v>
      </c>
      <c r="I159" s="21"/>
      <c r="J159" s="21"/>
      <c r="K159" s="21"/>
      <c r="L159" s="21"/>
      <c r="M159" s="21"/>
      <c r="N159" s="13">
        <v>80</v>
      </c>
      <c r="O159" s="22">
        <v>0</v>
      </c>
      <c r="P159" s="23">
        <f>O159*F159</f>
        <v>0</v>
      </c>
    </row>
    <row r="160" spans="1:26" ht="51" x14ac:dyDescent="0.2">
      <c r="A160" s="18"/>
      <c r="B160" s="82" t="s">
        <v>263</v>
      </c>
      <c r="C160" s="83"/>
      <c r="D160" s="19"/>
      <c r="E160" s="21"/>
      <c r="F160" s="21"/>
      <c r="G160" s="21"/>
      <c r="H160" s="21"/>
      <c r="I160" s="21"/>
      <c r="J160" s="21"/>
      <c r="K160" s="21"/>
      <c r="L160" s="21"/>
      <c r="M160" s="21"/>
      <c r="N160" s="13"/>
      <c r="O160" s="22"/>
      <c r="P160" s="23"/>
      <c r="Z160" s="68"/>
    </row>
    <row r="161" spans="1:26" ht="15" x14ac:dyDescent="0.25">
      <c r="A161" s="18" t="s">
        <v>123</v>
      </c>
      <c r="B161" s="33" t="s">
        <v>80</v>
      </c>
      <c r="C161" s="18"/>
      <c r="D161" s="33" t="s">
        <v>154</v>
      </c>
      <c r="E161" s="21" t="s">
        <v>15</v>
      </c>
      <c r="F161" s="21">
        <v>3</v>
      </c>
      <c r="G161" s="21"/>
      <c r="H161" s="21"/>
      <c r="I161" s="21"/>
      <c r="J161" s="21"/>
      <c r="K161" s="21"/>
      <c r="L161" s="21"/>
      <c r="M161" s="21"/>
      <c r="N161" s="13">
        <v>20</v>
      </c>
      <c r="O161" s="22">
        <v>0</v>
      </c>
      <c r="P161" s="23">
        <f>O161*F161</f>
        <v>0</v>
      </c>
      <c r="Z161"/>
    </row>
    <row r="162" spans="1:26" ht="25.5" x14ac:dyDescent="0.2">
      <c r="A162" s="18"/>
      <c r="B162" s="16" t="s">
        <v>175</v>
      </c>
      <c r="C162" s="18"/>
      <c r="D162" s="19"/>
      <c r="E162" s="21"/>
      <c r="F162" s="21"/>
      <c r="G162" s="21"/>
      <c r="H162" s="21"/>
      <c r="I162" s="21"/>
      <c r="J162" s="21"/>
      <c r="K162" s="21"/>
      <c r="L162" s="21"/>
      <c r="M162" s="21"/>
      <c r="N162" s="13"/>
      <c r="O162" s="22"/>
      <c r="P162" s="23"/>
      <c r="Z162" s="68"/>
    </row>
    <row r="163" spans="1:26" x14ac:dyDescent="0.2">
      <c r="A163" s="18" t="s">
        <v>124</v>
      </c>
      <c r="B163" s="19" t="s">
        <v>199</v>
      </c>
      <c r="C163" s="18"/>
      <c r="D163" s="25" t="s">
        <v>173</v>
      </c>
      <c r="E163" s="21" t="s">
        <v>15</v>
      </c>
      <c r="F163" s="21">
        <v>1</v>
      </c>
      <c r="G163" s="21">
        <v>400</v>
      </c>
      <c r="H163" s="21">
        <v>3.5</v>
      </c>
      <c r="I163" s="21"/>
      <c r="J163" s="21"/>
      <c r="K163" s="21"/>
      <c r="L163" s="21"/>
      <c r="M163" s="21"/>
      <c r="N163" s="13">
        <v>50</v>
      </c>
      <c r="O163" s="22">
        <v>0</v>
      </c>
      <c r="P163" s="23">
        <f>O163*F163</f>
        <v>0</v>
      </c>
    </row>
    <row r="164" spans="1:26" ht="102" x14ac:dyDescent="0.2">
      <c r="A164" s="18"/>
      <c r="B164" s="16" t="s">
        <v>200</v>
      </c>
      <c r="C164" s="18"/>
      <c r="D164" s="19"/>
      <c r="E164" s="21"/>
      <c r="F164" s="21"/>
      <c r="G164" s="21"/>
      <c r="H164" s="21"/>
      <c r="I164" s="21"/>
      <c r="J164" s="21"/>
      <c r="K164" s="21"/>
      <c r="L164" s="21"/>
      <c r="M164" s="21"/>
      <c r="N164" s="13"/>
      <c r="O164" s="22"/>
      <c r="P164" s="23"/>
    </row>
    <row r="165" spans="1:26" x14ac:dyDescent="0.2">
      <c r="A165" s="18" t="s">
        <v>125</v>
      </c>
      <c r="B165" s="19" t="s">
        <v>94</v>
      </c>
      <c r="C165" s="18"/>
      <c r="D165" s="19" t="s">
        <v>136</v>
      </c>
      <c r="E165" s="21" t="s">
        <v>15</v>
      </c>
      <c r="F165" s="21">
        <v>1</v>
      </c>
      <c r="G165" s="21"/>
      <c r="H165" s="21"/>
      <c r="I165" s="21"/>
      <c r="J165" s="21"/>
      <c r="K165" s="21"/>
      <c r="L165" s="21"/>
      <c r="M165" s="21"/>
      <c r="N165" s="13">
        <v>45</v>
      </c>
      <c r="O165" s="22">
        <v>0</v>
      </c>
      <c r="P165" s="23">
        <f>O165*F165</f>
        <v>0</v>
      </c>
    </row>
    <row r="166" spans="1:26" ht="63.75" x14ac:dyDescent="0.2">
      <c r="A166" s="18"/>
      <c r="B166" s="16" t="s">
        <v>174</v>
      </c>
      <c r="C166" s="18"/>
      <c r="D166" s="19"/>
      <c r="E166" s="21"/>
      <c r="F166" s="21"/>
      <c r="G166" s="21"/>
      <c r="H166" s="21"/>
      <c r="I166" s="21"/>
      <c r="J166" s="21"/>
      <c r="K166" s="21"/>
      <c r="L166" s="21"/>
      <c r="M166" s="21"/>
      <c r="N166" s="13"/>
      <c r="O166" s="22"/>
      <c r="P166" s="23"/>
    </row>
    <row r="167" spans="1:26" x14ac:dyDescent="0.2">
      <c r="A167" s="18" t="s">
        <v>126</v>
      </c>
      <c r="B167" s="19" t="s">
        <v>127</v>
      </c>
      <c r="C167" s="18"/>
      <c r="D167" s="19" t="s">
        <v>152</v>
      </c>
      <c r="E167" s="21" t="s">
        <v>15</v>
      </c>
      <c r="F167" s="21">
        <v>1</v>
      </c>
      <c r="G167" s="21"/>
      <c r="H167" s="21"/>
      <c r="I167" s="21"/>
      <c r="J167" s="21"/>
      <c r="K167" s="21" t="s">
        <v>158</v>
      </c>
      <c r="L167" s="21" t="s">
        <v>158</v>
      </c>
      <c r="M167" s="21" t="s">
        <v>158</v>
      </c>
      <c r="N167" s="13">
        <v>60</v>
      </c>
      <c r="O167" s="22">
        <v>0</v>
      </c>
      <c r="P167" s="23">
        <f>O167*F167</f>
        <v>0</v>
      </c>
    </row>
    <row r="168" spans="1:26" ht="76.5" x14ac:dyDescent="0.2">
      <c r="A168" s="41"/>
      <c r="B168" s="36" t="s">
        <v>201</v>
      </c>
      <c r="C168" s="41"/>
      <c r="D168" s="42"/>
      <c r="E168" s="43"/>
      <c r="F168" s="43"/>
      <c r="G168" s="43"/>
      <c r="H168" s="43"/>
      <c r="I168" s="43"/>
      <c r="J168" s="43"/>
      <c r="K168" s="43"/>
      <c r="L168" s="43"/>
      <c r="M168" s="43"/>
      <c r="N168" s="44"/>
      <c r="O168" s="45"/>
      <c r="P168" s="46"/>
    </row>
    <row r="169" spans="1:26" ht="15.75" x14ac:dyDescent="0.2">
      <c r="A169" s="91" t="s">
        <v>243</v>
      </c>
      <c r="B169" s="92"/>
      <c r="C169" s="92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3"/>
    </row>
    <row r="170" spans="1:26" x14ac:dyDescent="0.2">
      <c r="A170" s="18" t="s">
        <v>219</v>
      </c>
      <c r="B170" s="16" t="s">
        <v>220</v>
      </c>
      <c r="C170" s="18"/>
      <c r="D170" s="19" t="s">
        <v>221</v>
      </c>
      <c r="E170" s="21" t="s">
        <v>15</v>
      </c>
      <c r="F170" s="21">
        <v>1</v>
      </c>
      <c r="G170" s="21"/>
      <c r="H170" s="21"/>
      <c r="I170" s="21"/>
      <c r="J170" s="21"/>
      <c r="K170" s="21"/>
      <c r="L170" s="21"/>
      <c r="M170" s="21"/>
      <c r="N170" s="13">
        <v>18</v>
      </c>
      <c r="O170" s="22">
        <v>0</v>
      </c>
      <c r="P170" s="23">
        <f>O170*F170</f>
        <v>0</v>
      </c>
    </row>
    <row r="171" spans="1:26" ht="76.5" x14ac:dyDescent="0.2">
      <c r="A171" s="18"/>
      <c r="B171" s="16" t="s">
        <v>222</v>
      </c>
      <c r="C171" s="18"/>
      <c r="D171" s="19"/>
      <c r="E171" s="21"/>
      <c r="F171" s="21"/>
      <c r="G171" s="21"/>
      <c r="H171" s="21"/>
      <c r="I171" s="21"/>
      <c r="J171" s="21"/>
      <c r="K171" s="21"/>
      <c r="L171" s="21"/>
      <c r="M171" s="21"/>
      <c r="N171" s="13"/>
      <c r="O171" s="22"/>
      <c r="P171" s="23"/>
    </row>
    <row r="172" spans="1:26" ht="15" x14ac:dyDescent="0.25">
      <c r="A172" s="18" t="s">
        <v>223</v>
      </c>
      <c r="B172" s="16" t="s">
        <v>224</v>
      </c>
      <c r="C172" s="18"/>
      <c r="D172" s="69" t="s">
        <v>225</v>
      </c>
      <c r="E172" s="21" t="s">
        <v>15</v>
      </c>
      <c r="F172" s="21">
        <v>1</v>
      </c>
      <c r="G172" s="21"/>
      <c r="H172" s="21"/>
      <c r="I172" s="21"/>
      <c r="J172" s="21"/>
      <c r="K172" s="21"/>
      <c r="L172" s="21"/>
      <c r="M172" s="21"/>
      <c r="N172" s="13">
        <v>6</v>
      </c>
      <c r="O172" s="22">
        <v>0</v>
      </c>
      <c r="P172" s="23">
        <f>O172*F172</f>
        <v>0</v>
      </c>
    </row>
    <row r="173" spans="1:26" ht="63.75" x14ac:dyDescent="0.2">
      <c r="A173" s="18"/>
      <c r="B173" s="16" t="s">
        <v>226</v>
      </c>
      <c r="C173" s="18"/>
      <c r="D173" s="19"/>
      <c r="E173" s="21"/>
      <c r="F173" s="21"/>
      <c r="G173" s="21"/>
      <c r="H173" s="21"/>
      <c r="I173" s="21"/>
      <c r="J173" s="21"/>
      <c r="K173" s="21"/>
      <c r="L173" s="21"/>
      <c r="M173" s="21"/>
      <c r="N173" s="13"/>
      <c r="O173" s="22"/>
      <c r="P173" s="23"/>
    </row>
    <row r="174" spans="1:26" x14ac:dyDescent="0.2">
      <c r="A174" s="18" t="s">
        <v>227</v>
      </c>
      <c r="B174" s="16" t="s">
        <v>228</v>
      </c>
      <c r="C174" s="18"/>
      <c r="D174" s="19" t="s">
        <v>229</v>
      </c>
      <c r="E174" s="21" t="s">
        <v>15</v>
      </c>
      <c r="F174" s="21">
        <v>1</v>
      </c>
      <c r="G174" s="21">
        <v>230</v>
      </c>
      <c r="H174" s="21">
        <v>0.23</v>
      </c>
      <c r="I174" s="21"/>
      <c r="J174" s="21"/>
      <c r="K174" s="21"/>
      <c r="L174" s="21"/>
      <c r="M174" s="21"/>
      <c r="N174" s="13">
        <v>14</v>
      </c>
      <c r="O174" s="22">
        <v>0</v>
      </c>
      <c r="P174" s="23">
        <f>O174*F174</f>
        <v>0</v>
      </c>
    </row>
    <row r="175" spans="1:26" ht="89.25" x14ac:dyDescent="0.2">
      <c r="A175" s="18"/>
      <c r="B175" s="16" t="s">
        <v>230</v>
      </c>
      <c r="C175" s="18"/>
      <c r="D175" s="19"/>
      <c r="E175" s="21"/>
      <c r="F175" s="21"/>
      <c r="G175" s="21"/>
      <c r="H175" s="21"/>
      <c r="I175" s="21"/>
      <c r="J175" s="21"/>
      <c r="K175" s="21"/>
      <c r="L175" s="21"/>
      <c r="M175" s="21"/>
      <c r="N175" s="13"/>
      <c r="O175" s="22"/>
      <c r="P175" s="23"/>
    </row>
    <row r="176" spans="1:26" ht="15.75" x14ac:dyDescent="0.2">
      <c r="A176" s="91" t="s">
        <v>164</v>
      </c>
      <c r="B176" s="92"/>
      <c r="C176" s="92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3"/>
    </row>
    <row r="177" spans="1:16" x14ac:dyDescent="0.2">
      <c r="A177" s="47"/>
      <c r="B177" s="48" t="s">
        <v>160</v>
      </c>
      <c r="C177" s="47"/>
      <c r="D177" s="49"/>
      <c r="E177" s="50" t="s">
        <v>15</v>
      </c>
      <c r="F177" s="50">
        <v>1</v>
      </c>
      <c r="G177" s="51"/>
      <c r="H177" s="51"/>
      <c r="I177" s="51"/>
      <c r="J177" s="51"/>
      <c r="K177" s="51"/>
      <c r="L177" s="51"/>
      <c r="M177" s="51"/>
      <c r="N177" s="52"/>
      <c r="O177" s="53"/>
      <c r="P177" s="54"/>
    </row>
    <row r="178" spans="1:16" x14ac:dyDescent="0.2">
      <c r="A178" s="18"/>
      <c r="B178" s="55" t="s">
        <v>161</v>
      </c>
      <c r="C178" s="18"/>
      <c r="D178" s="19"/>
      <c r="E178" s="50" t="s">
        <v>15</v>
      </c>
      <c r="F178" s="50">
        <v>1</v>
      </c>
      <c r="G178" s="21"/>
      <c r="H178" s="21"/>
      <c r="I178" s="21"/>
      <c r="J178" s="21"/>
      <c r="K178" s="21"/>
      <c r="L178" s="21"/>
      <c r="M178" s="21"/>
      <c r="N178" s="13"/>
      <c r="O178" s="22"/>
      <c r="P178" s="23"/>
    </row>
    <row r="179" spans="1:16" x14ac:dyDescent="0.2">
      <c r="A179" s="18"/>
      <c r="B179" s="55" t="s">
        <v>162</v>
      </c>
      <c r="C179" s="18"/>
      <c r="D179" s="19"/>
      <c r="E179" s="50" t="s">
        <v>15</v>
      </c>
      <c r="F179" s="50">
        <v>1</v>
      </c>
      <c r="G179" s="21"/>
      <c r="H179" s="21"/>
      <c r="I179" s="2"/>
      <c r="J179" s="2"/>
      <c r="K179" s="2"/>
      <c r="L179" s="2"/>
      <c r="M179" s="2"/>
      <c r="N179" s="56"/>
      <c r="O179" s="26"/>
      <c r="P179" s="2"/>
    </row>
    <row r="180" spans="1:16" x14ac:dyDescent="0.2">
      <c r="A180" s="57"/>
      <c r="B180" s="55" t="s">
        <v>163</v>
      </c>
      <c r="C180" s="58"/>
      <c r="D180" s="59"/>
      <c r="E180" s="50" t="s">
        <v>15</v>
      </c>
      <c r="F180" s="50">
        <v>1</v>
      </c>
      <c r="G180" s="2"/>
      <c r="H180" s="2"/>
      <c r="I180" s="2"/>
      <c r="J180" s="2"/>
      <c r="K180" s="2"/>
      <c r="L180" s="2"/>
      <c r="M180" s="2"/>
      <c r="N180" s="56"/>
      <c r="O180" s="26"/>
      <c r="P180" s="2"/>
    </row>
    <row r="181" spans="1:16" ht="13.5" thickBot="1" x14ac:dyDescent="0.25">
      <c r="A181" s="60"/>
      <c r="B181" s="61"/>
      <c r="C181" s="62"/>
      <c r="D181" s="17"/>
      <c r="E181" s="63"/>
      <c r="F181" s="63"/>
      <c r="G181" s="64"/>
      <c r="H181" s="64"/>
      <c r="I181" s="65"/>
      <c r="J181" s="65"/>
      <c r="K181" s="65"/>
      <c r="L181" s="65"/>
      <c r="M181" s="65"/>
      <c r="N181" s="66"/>
      <c r="O181" s="67"/>
      <c r="P181" s="65"/>
    </row>
    <row r="182" spans="1:16" ht="15.75" x14ac:dyDescent="0.2">
      <c r="A182" s="98" t="s">
        <v>242</v>
      </c>
      <c r="B182" s="99"/>
      <c r="C182" s="99"/>
      <c r="D182" s="99"/>
      <c r="E182" s="99"/>
      <c r="F182" s="99"/>
      <c r="G182" s="99"/>
      <c r="H182" s="99"/>
      <c r="I182" s="99"/>
      <c r="J182" s="99"/>
      <c r="K182" s="99"/>
      <c r="L182" s="99"/>
      <c r="M182" s="99"/>
      <c r="N182" s="99"/>
      <c r="O182" s="94">
        <f>SUM(P4:P181)</f>
        <v>0</v>
      </c>
      <c r="P182" s="95"/>
    </row>
    <row r="183" spans="1:16" ht="16.5" thickBot="1" x14ac:dyDescent="0.25">
      <c r="A183" s="100"/>
      <c r="B183" s="101"/>
      <c r="C183" s="101"/>
      <c r="D183" s="101"/>
      <c r="E183" s="101"/>
      <c r="F183" s="101"/>
      <c r="G183" s="101"/>
      <c r="H183" s="101"/>
      <c r="I183" s="101"/>
      <c r="J183" s="101"/>
      <c r="K183" s="101"/>
      <c r="L183" s="101"/>
      <c r="M183" s="101"/>
      <c r="N183" s="101"/>
      <c r="O183" s="96"/>
      <c r="P183" s="97"/>
    </row>
    <row r="184" spans="1:16" ht="13.5" thickBot="1" x14ac:dyDescent="0.25">
      <c r="A184" s="90"/>
      <c r="B184" s="90"/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</row>
    <row r="185" spans="1:16" ht="51.75" customHeight="1" thickBot="1" x14ac:dyDescent="0.25">
      <c r="A185" s="84" t="s">
        <v>203</v>
      </c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6"/>
    </row>
    <row r="188" spans="1:16" ht="49.9" customHeight="1" x14ac:dyDescent="0.2"/>
  </sheetData>
  <mergeCells count="25">
    <mergeCell ref="A56:P56"/>
    <mergeCell ref="A158:P158"/>
    <mergeCell ref="N1:N2"/>
    <mergeCell ref="A3:P3"/>
    <mergeCell ref="A1:A2"/>
    <mergeCell ref="B1:B2"/>
    <mergeCell ref="C1:C2"/>
    <mergeCell ref="D1:D2"/>
    <mergeCell ref="G1:H1"/>
    <mergeCell ref="E1:E2"/>
    <mergeCell ref="O1:O2"/>
    <mergeCell ref="P1:P2"/>
    <mergeCell ref="A18:P18"/>
    <mergeCell ref="A79:P79"/>
    <mergeCell ref="A88:P88"/>
    <mergeCell ref="A122:P122"/>
    <mergeCell ref="A185:P185"/>
    <mergeCell ref="A134:P134"/>
    <mergeCell ref="A184:O184"/>
    <mergeCell ref="A176:P176"/>
    <mergeCell ref="O182:P182"/>
    <mergeCell ref="O183:P183"/>
    <mergeCell ref="A182:N182"/>
    <mergeCell ref="A183:N183"/>
    <mergeCell ref="A169:P169"/>
  </mergeCells>
  <pageMargins left="0.25" right="0.25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 Černá</dc:creator>
  <cp:lastPrinted>2018-11-13T09:40:10Z</cp:lastPrinted>
  <dcterms:created xsi:type="dcterms:W3CDTF">2017-11-16T14:45:18Z</dcterms:created>
  <dcterms:modified xsi:type="dcterms:W3CDTF">2019-03-07T07:05:32Z</dcterms:modified>
</cp:coreProperties>
</file>